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480" windowHeight="9270"/>
  </bookViews>
  <sheets>
    <sheet name="EDO. DE SITUACION FINANCIERA" sheetId="2" r:id="rId1"/>
  </sheets>
  <externalReferences>
    <externalReference r:id="rId2"/>
    <externalReference r:id="rId3"/>
    <externalReference r:id="rId4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 localSheetId="0">'[1]BALANCE '!#REF!</definedName>
    <definedName name="_CTA1108">#REF!</definedName>
    <definedName name="_CTA1109" localSheetId="0">'[1]BALANCE '!#REF!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 localSheetId="0">'[1]BALANCE '!#REF!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'[2]A-5'!$E$92</definedName>
    <definedName name="ANEXO1">'[2]A-1'!$I$47</definedName>
    <definedName name="ANEXO10">'[2]A-10'!$E$59</definedName>
    <definedName name="ANEXO11">'[2]A-11'!$I$59</definedName>
    <definedName name="ANEXO12">'[2]A-12'!$E$54</definedName>
    <definedName name="ANEXO13">'[2]A-13'!$E$57</definedName>
    <definedName name="ANEXO14">'[2]A-14'!$E$59</definedName>
    <definedName name="ANEXO15">'[2]A-15'!$E$58</definedName>
    <definedName name="ANEXO17">'[2]A-17'!$I$108</definedName>
    <definedName name="ANEXO18">'[2]A-18'!$I$53</definedName>
    <definedName name="ANEXO2">'[2]A-2'!$I$54</definedName>
    <definedName name="ANEXO21">'[2]A-21'!$I$58</definedName>
    <definedName name="ANEXO22">'[2]A-22'!$I$53</definedName>
    <definedName name="ANEXO23">'[2]A-23'!$I$53</definedName>
    <definedName name="ANEXO3">'[2]A-3'!$I$52</definedName>
    <definedName name="ANEXO4">'[2]A-4'!$I$53</definedName>
    <definedName name="ANEXO5">'[2]A-5'!#REF!</definedName>
    <definedName name="ANEXO6">'[2]A-6'!$I$57</definedName>
    <definedName name="ANEXO8">'[2]A-8'!$I$58</definedName>
    <definedName name="ANEXO9">'[2]A-9'!$I$193</definedName>
    <definedName name="ANXO26">'[3]A-6'!$I$60</definedName>
    <definedName name="_xlnm.Print_Area" localSheetId="0">'EDO. DE SITUACION FINANCIERA'!$A$1:$I$119</definedName>
    <definedName name="CTA1106_15" localSheetId="0">'[1]BALANCE '!#REF!</definedName>
    <definedName name="CTA1106_15">#REF!</definedName>
    <definedName name="CTA1106_16" localSheetId="0">'[1]BALANCE '!#REF!</definedName>
    <definedName name="CTA1106_16">#REF!</definedName>
    <definedName name="CTA2101_1_5">#REF!</definedName>
    <definedName name="CTA2101_2" localSheetId="0">'[1]BALANCE '!#REF!</definedName>
    <definedName name="CTA2101_2">#REF!</definedName>
    <definedName name="PATRIMONIO">#REF!</definedName>
  </definedNames>
  <calcPr calcId="145621"/>
</workbook>
</file>

<file path=xl/calcChain.xml><?xml version="1.0" encoding="utf-8"?>
<calcChain xmlns="http://schemas.openxmlformats.org/spreadsheetml/2006/main">
  <c r="D105" i="2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H62" l="1"/>
  <c r="G62"/>
  <c r="I60"/>
  <c r="I62" s="1"/>
  <c r="H52"/>
  <c r="G52"/>
  <c r="C50"/>
  <c r="B50"/>
  <c r="D49"/>
  <c r="D48"/>
  <c r="D47"/>
  <c r="D46"/>
  <c r="D45"/>
  <c r="D44"/>
  <c r="D43"/>
  <c r="D42"/>
  <c r="D41"/>
  <c r="D40"/>
  <c r="D39"/>
  <c r="D38"/>
  <c r="D37"/>
  <c r="D36"/>
  <c r="D35"/>
  <c r="D34"/>
  <c r="D33"/>
  <c r="I32"/>
  <c r="I52" s="1"/>
  <c r="D32"/>
  <c r="H28"/>
  <c r="G28"/>
  <c r="C28"/>
  <c r="B28"/>
  <c r="I26"/>
  <c r="I25"/>
  <c r="I24"/>
  <c r="D24"/>
  <c r="I23"/>
  <c r="D23"/>
  <c r="I22"/>
  <c r="D22"/>
  <c r="I21"/>
  <c r="D21"/>
  <c r="I20"/>
  <c r="D20"/>
  <c r="I19"/>
  <c r="D19"/>
  <c r="I28" l="1"/>
  <c r="I54" s="1"/>
  <c r="I64" s="1"/>
  <c r="D28"/>
  <c r="D50"/>
  <c r="H54"/>
  <c r="H64" s="1"/>
  <c r="G64"/>
  <c r="G54"/>
  <c r="C64"/>
  <c r="B64"/>
  <c r="D64"/>
</calcChain>
</file>

<file path=xl/sharedStrings.xml><?xml version="1.0" encoding="utf-8"?>
<sst xmlns="http://schemas.openxmlformats.org/spreadsheetml/2006/main" count="104" uniqueCount="94">
  <si>
    <t>GOBIERNO DEL ESTADO DE MEXICO</t>
  </si>
  <si>
    <t>SECRETARIA DE FINANZAS</t>
  </si>
  <si>
    <t>SUBSECRETARIA DE PLANEACION Y PRESUPUESTO</t>
  </si>
  <si>
    <t>CONTADURIA GENERAL GUBERNAMENTAL</t>
  </si>
  <si>
    <t xml:space="preserve">ESTADO DE SITUACION FINANCIERA </t>
  </si>
  <si>
    <t>AL 30 DE JUNIO DE 2014</t>
  </si>
  <si>
    <t>CONCEPTO</t>
  </si>
  <si>
    <t>MAYO</t>
  </si>
  <si>
    <t>JUNIO</t>
  </si>
  <si>
    <t>VARIACION</t>
  </si>
  <si>
    <t xml:space="preserve">A C T I V O   C I R C U L A N T E </t>
  </si>
  <si>
    <t xml:space="preserve">P A S I V O   C I R C U L A N T E </t>
  </si>
  <si>
    <t>Efectivo</t>
  </si>
  <si>
    <t>Proveedores  Por Pagar a Corto Plazo</t>
  </si>
  <si>
    <t>Bancos/Tesorería</t>
  </si>
  <si>
    <t>Contratistas por Obras Públicas Por Pagar a Corto Plazo</t>
  </si>
  <si>
    <t>Inversiones Financieras de Corto Plazo</t>
  </si>
  <si>
    <t>Participaciones y Aportaciones por Pagar a Corto Plazo</t>
  </si>
  <si>
    <t>Cuentas por Cobrar a Corto Plazo</t>
  </si>
  <si>
    <t>Transferencias Otorgadas por Pagar a Coto Plazo</t>
  </si>
  <si>
    <t>Deudores Diversos por Cobrar a Corto Plazo</t>
  </si>
  <si>
    <t>Retenciones y Contribuciones por Pagar a Corto Plazo</t>
  </si>
  <si>
    <t>Anticipos a Contratistas (Obras) a Corto Plazo</t>
  </si>
  <si>
    <t>Otras Cuentas por Pagar a Corto Plazo</t>
  </si>
  <si>
    <t>Porción a Corto Plazo de la Deuda Pública a Largo Plazo</t>
  </si>
  <si>
    <t>Otros Pasivos Circulantes</t>
  </si>
  <si>
    <t>TOTAL CIRCULANTE:</t>
  </si>
  <si>
    <t xml:space="preserve">A C T I V O   N O   C I R C U L A N T E </t>
  </si>
  <si>
    <t xml:space="preserve">P A S I V O   N O   C I R C U L A N T E </t>
  </si>
  <si>
    <t>Títulos y Valores a Largo Plazo</t>
  </si>
  <si>
    <t>Préstamos de la Deuda Interna por Pagar a Largo Plazo</t>
  </si>
  <si>
    <t>Fideicomisos, Mandatos y Análogos</t>
  </si>
  <si>
    <t>Participaciones y Aportaciones de Capital</t>
  </si>
  <si>
    <t xml:space="preserve">Terrenos 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</si>
  <si>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</si>
  <si>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</si>
  <si>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</si>
  <si>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</si>
  <si>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</si>
  <si>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</si>
  <si>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</si>
  <si>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</si>
  <si>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</si>
  <si>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</si>
  <si>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</si>
  <si>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</si>
  <si>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</si>
  <si>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Otros Bienes Muebles</t>
  </si>
  <si>
    <t>TOTAL NO CIRCULANTE:</t>
  </si>
  <si>
    <t>TOTAL PASIVO:</t>
  </si>
  <si>
    <t xml:space="preserve">O T R O S   P A S I V O S </t>
  </si>
  <si>
    <t xml:space="preserve">O T R O S   A C T I V O S </t>
  </si>
  <si>
    <t>TOTAL OTROS PASIVOS:</t>
  </si>
  <si>
    <t>TOTAL DIFERIDO:</t>
  </si>
  <si>
    <t>Patrimonio/Hacienda Pública</t>
  </si>
  <si>
    <t>TOTAL PARIMONIO/HACIENDA PUBLICA:</t>
  </si>
  <si>
    <t>TOTAL ACTIVO:</t>
  </si>
  <si>
    <t>TOTAL PASIVO Y PATRIMONIO/HACIENDA PUBLICA:</t>
  </si>
  <si>
    <t>CUENTAS DE ORDEN</t>
  </si>
  <si>
    <t>Avales Otorgados</t>
  </si>
  <si>
    <t>Obligaciones Contingentes</t>
  </si>
  <si>
    <t>Programa Nacional de Recursos Federales</t>
  </si>
  <si>
    <t>Recursos Federale Programables</t>
  </si>
  <si>
    <t>Cifras Preliminares</t>
  </si>
  <si>
    <t>Presupuesto de Egresos Aprobado de Gastos de Funcionamiento</t>
  </si>
  <si>
    <t>Presupuesto de Egresos Aprobado de Transferencias, Asignaciones,</t>
  </si>
  <si>
    <t>Presupuesto de Egresos Aprobado de Participaciones y aportacione</t>
  </si>
  <si>
    <t>Presupuesto de Egresos Aprobado de Intereses, comisiones y otros</t>
  </si>
  <si>
    <t>Presupuesto de Egresos Aprobado de Inversion Publica</t>
  </si>
  <si>
    <t>Presupuesto de Egresos Aprobado de Bienes Muebles</t>
  </si>
  <si>
    <t>Presupuesto de Egresos por Ejercer de Gastos de Funcionamiento</t>
  </si>
  <si>
    <t>Presupuesto de Egresos por Ejercer de Transferencias, Asignacion</t>
  </si>
  <si>
    <t>Presupuesto de Egresos por Ejercer de Participaciones y aportaci</t>
  </si>
  <si>
    <t>Presupuesto de Egresos por Ejercer de Intereses, comisiones y ot</t>
  </si>
  <si>
    <t>Presupuesto de Egresos por Ejercer de Inversion Publica</t>
  </si>
  <si>
    <t>Presupuesto de Egresos por Ejercer de Bienes Muebles</t>
  </si>
  <si>
    <t>Presupuesto de Egresos por Ejercer de Inversiones Financieras y</t>
  </si>
  <si>
    <t>Presupuesto de Egresos Comprometido de Gastos de Funcionamiento</t>
  </si>
  <si>
    <t>Presupuesto de Egresos Comprometido de Transferencias, Asignaciones</t>
  </si>
  <si>
    <t>Presupuesto de Egresos Comprometido de Inversion Publica</t>
  </si>
  <si>
    <t>Presupuesto de Egresos Comprometido de Bienes Muebles</t>
  </si>
  <si>
    <t>Presupuesto de Egresos Devengado de Gastos de Funcionamiento</t>
  </si>
  <si>
    <t>Presupuesto de Egresos Devengado de Transferencias, Asignaciones, S</t>
  </si>
  <si>
    <t>Presupuesto de Egresos Devengado de Inversion Publica</t>
  </si>
  <si>
    <t>Presupuesto de Egresos Pagado de Gastos de Funcionamiento</t>
  </si>
  <si>
    <t>Presupuesto de Egresos Pagado de Transferencias, Asignaciones, S</t>
  </si>
  <si>
    <t>Presupuesto de Egresos Pagado de Participaciones y aportaciones</t>
  </si>
  <si>
    <t>Presupuesto de Egresos Pagado de Intereses, comisiones y otros g</t>
  </si>
  <si>
    <t>Presupuesto de Egresos Pagado de Inversion Publica</t>
  </si>
  <si>
    <t>Presupuesto de Egresos Pagado de Bienes Muebles</t>
  </si>
  <si>
    <t>Presupuesto de Egresos Pagado de Inversiones Financieras y Otras</t>
  </si>
  <si>
    <t>Ley de Ingresos Estimada</t>
  </si>
  <si>
    <t>Ley de Ingresos por Ejecutar</t>
  </si>
  <si>
    <t>Ley de Ingresos Recaudada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</si>
</sst>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2">
    <xf numFmtId="0" fontId="0" fillId="0" borderId="0" xfId="0"/>
    <xf numFmtId="4" fontId="4" fillId="0" borderId="0" xfId="0" applyNumberFormat="1" applyFont="1" applyBorder="1"/>
    <xf numFmtId="4" fontId="6" fillId="0" borderId="0" xfId="0" applyNumberFormat="1" applyFont="1"/>
    <xf numFmtId="4" fontId="0" fillId="0" borderId="0" xfId="0" applyNumberFormat="1"/>
    <xf numFmtId="4" fontId="4" fillId="0" borderId="0" xfId="0" applyNumberFormat="1" applyFont="1"/>
    <xf numFmtId="0" fontId="6" fillId="0" borderId="6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7" fillId="0" borderId="0" xfId="0" applyFont="1"/>
    <xf numFmtId="4" fontId="8" fillId="0" borderId="0" xfId="0" applyNumberFormat="1" applyFont="1"/>
    <xf numFmtId="0" fontId="8" fillId="0" borderId="0" xfId="0" applyFont="1"/>
    <xf numFmtId="4" fontId="8" fillId="0" borderId="0" xfId="0" applyNumberFormat="1" applyFont="1" applyBorder="1"/>
    <xf numFmtId="4" fontId="7" fillId="0" borderId="0" xfId="0" applyNumberFormat="1" applyFont="1"/>
    <xf numFmtId="0" fontId="7" fillId="0" borderId="0" xfId="0" applyFont="1" applyAlignment="1">
      <alignment horizontal="left"/>
    </xf>
    <xf numFmtId="4" fontId="5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4" fontId="8" fillId="0" borderId="0" xfId="0" applyNumberFormat="1" applyFont="1" applyFill="1" applyBorder="1"/>
    <xf numFmtId="0" fontId="0" fillId="0" borderId="0" xfId="0" applyAlignment="1">
      <alignment horizontal="justify" wrapText="1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file:///c:\Openedge102b\CGG\logomun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669132</xdr:colOff>
      <xdr:row>0</xdr:row>
      <xdr:rowOff>114298</xdr:rowOff>
    </xdr:from>
    <xdr:to>
      <xdr:col>0</xdr:col>
      <xdr:colOff>2166938</xdr:colOff>
      <xdr:row>7</xdr:row>
      <xdr:rowOff>95249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69132" y="114298"/>
          <a:ext cx="1497806" cy="1504951"/>
        </a:xfrm>
        <a:prstGeom prst="rect">
          <a:avLst/>
        </a:prstGeom>
      </xdr:spPr>
    </xdr:pic>
    <xdr:clientData/>
  </xdr:twoCellAnchor>
  <xdr:twoCellAnchor>
    <xdr:from>
      <xdr:col>7</xdr:col>
      <xdr:colOff>797718</xdr:colOff>
      <xdr:row>0</xdr:row>
      <xdr:rowOff>59532</xdr:rowOff>
    </xdr:from>
    <xdr:to>
      <xdr:col>8</xdr:col>
      <xdr:colOff>1121567</xdr:colOff>
      <xdr:row>6</xdr:row>
      <xdr:rowOff>130969</xdr:rowOff>
    </xdr:to>
    <xdr:pic>
      <xdr:nvPicPr>
        <xdr:cNvPr id="3" name="2 Imagen" descr="G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42343" y="59532"/>
          <a:ext cx="1904999" cy="1404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%202011/2014%20EDO.%20FIN/JUNIO/BALANCE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 "/>
      <sheetName val="EDO. DE SITUACION FINANCIERA"/>
      <sheetName val="1111-EFECTIVO"/>
      <sheetName val="1112-BANCOS"/>
      <sheetName val="1121-INVERIONES"/>
      <sheetName val="1121"/>
      <sheetName val="1122-CTAS. X COB."/>
      <sheetName val="1122-1 CTAS. X COB O.A."/>
      <sheetName val="1122"/>
      <sheetName val="1122-2 CTAS. X COB O. AUT."/>
      <sheetName val="1122-4 CTAS. X COB. H. ATOS."/>
      <sheetName val="1122-4"/>
      <sheetName val="1123 DEUD. DIV."/>
      <sheetName val="1123-1 ANT. P- GTOS"/>
      <sheetName val="1123-1"/>
      <sheetName val="1134 ANT. A CONT."/>
      <sheetName val="1134"/>
      <sheetName val="1212 TITULOS Y V. A L.P."/>
      <sheetName val="1213 FIDEICOMISOS"/>
      <sheetName val="1214-APORTACIONES"/>
      <sheetName val="1231, 33 y 34 BIENES INMUEB."/>
      <sheetName val="123, 124 Y 125 BIENES MUEBLES"/>
      <sheetName val="2110 CTA. X PAG A C.P."/>
      <sheetName val="2112 PROV. X PAG. CORTO PLAZO"/>
      <sheetName val="2112"/>
      <sheetName val="2113 CONTRATISTAS X PAG. C.P."/>
      <sheetName val="2113"/>
      <sheetName val="2115 SUBS. PART. Y APORT X PAG."/>
      <sheetName val="2115-1 TRANSF.  A ORG. AUX."/>
      <sheetName val="2115-1"/>
      <sheetName val="2113-3 ORG. AUT."/>
      <sheetName val="2115 MPIOS."/>
      <sheetName val="2115-2"/>
      <sheetName val="2117 RETENCIONES"/>
      <sheetName val="2119 OTRAS CTA. X PAGAR C.P."/>
      <sheetName val="2131 PORCION A C.P. DE LA DEUDA"/>
      <sheetName val="2199 OTROS PASIVOS CIRC."/>
      <sheetName val="2233 PREST. DEUDA IN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7"/>
  <sheetViews>
    <sheetView tabSelected="1" topLeftCell="A3" zoomScale="60" zoomScaleNormal="60" workbookViewId="0">
      <selection activeCell="A113" sqref="A113"/>
    </sheetView>
  </sheetViews>
  <sheetFormatPr baseColWidth="10" defaultRowHeight="15"/>
  <cols>
    <col min="1" max="1" width="71.85546875" customWidth="1"/>
    <col min="2" max="3" width="22" style="3" bestFit="1" customWidth="1"/>
    <col min="4" max="4" width="22.7109375" style="3" bestFit="1" customWidth="1"/>
    <col min="5" max="5" width="3.42578125" customWidth="1"/>
    <col min="6" max="6" width="62.85546875" bestFit="1" customWidth="1"/>
    <col min="7" max="7" width="22" style="3" bestFit="1" customWidth="1"/>
    <col min="8" max="8" width="23.7109375" style="3" bestFit="1" customWidth="1"/>
    <col min="9" max="9" width="22.7109375" style="3" bestFit="1" customWidth="1"/>
    <col min="10" max="10" width="20.5703125" bestFit="1" customWidth="1"/>
    <col min="11" max="11" width="11.42578125" style="3"/>
  </cols>
  <sheetData>
    <row r="2" spans="1:11" ht="18.75">
      <c r="B2" s="2" t="s">
        <v>0</v>
      </c>
    </row>
    <row r="3" spans="1:11" ht="18.75">
      <c r="B3" s="2" t="s">
        <v>1</v>
      </c>
    </row>
    <row r="4" spans="1:11" ht="18.75">
      <c r="B4" s="2" t="s">
        <v>2</v>
      </c>
    </row>
    <row r="5" spans="1:11" ht="18.75">
      <c r="B5" s="2" t="s">
        <v>3</v>
      </c>
    </row>
    <row r="9" spans="1:11" ht="15.75" thickBot="1"/>
    <row r="10" spans="1:11" ht="19.5" thickTop="1">
      <c r="A10" s="25" t="s">
        <v>0</v>
      </c>
      <c r="B10" s="26"/>
      <c r="C10" s="26"/>
      <c r="D10" s="26"/>
      <c r="E10" s="26"/>
      <c r="F10" s="26"/>
      <c r="G10" s="26"/>
      <c r="H10" s="26"/>
      <c r="I10" s="27"/>
      <c r="J10" s="4"/>
    </row>
    <row r="11" spans="1:11" ht="18.75">
      <c r="A11" s="28" t="s">
        <v>4</v>
      </c>
      <c r="B11" s="29"/>
      <c r="C11" s="29"/>
      <c r="D11" s="29"/>
      <c r="E11" s="29"/>
      <c r="F11" s="29"/>
      <c r="G11" s="29"/>
      <c r="H11" s="29"/>
      <c r="I11" s="30"/>
    </row>
    <row r="12" spans="1:11" ht="18.75">
      <c r="A12" s="28" t="s">
        <v>5</v>
      </c>
      <c r="B12" s="29"/>
      <c r="C12" s="29"/>
      <c r="D12" s="29"/>
      <c r="E12" s="29"/>
      <c r="F12" s="29"/>
      <c r="G12" s="29"/>
      <c r="H12" s="29"/>
      <c r="I12" s="30"/>
    </row>
    <row r="13" spans="1:11" ht="18.75">
      <c r="A13" s="28" t="s">
        <v>63</v>
      </c>
      <c r="B13" s="29"/>
      <c r="C13" s="29"/>
      <c r="D13" s="29"/>
      <c r="E13" s="29"/>
      <c r="F13" s="29"/>
      <c r="G13" s="29"/>
      <c r="H13" s="29"/>
      <c r="I13" s="30"/>
    </row>
    <row r="14" spans="1:11" ht="12.75" customHeight="1" thickBot="1">
      <c r="A14" s="28"/>
      <c r="B14" s="29"/>
      <c r="C14" s="29"/>
      <c r="D14" s="29"/>
      <c r="E14" s="29"/>
      <c r="F14" s="29"/>
      <c r="G14" s="29"/>
      <c r="H14" s="29"/>
      <c r="I14" s="30"/>
    </row>
    <row r="15" spans="1:11" s="9" customFormat="1" ht="20.25" thickTop="1" thickBot="1">
      <c r="A15" s="5" t="s">
        <v>6</v>
      </c>
      <c r="B15" s="6" t="s">
        <v>7</v>
      </c>
      <c r="C15" s="6" t="s">
        <v>8</v>
      </c>
      <c r="D15" s="6" t="s">
        <v>9</v>
      </c>
      <c r="E15" s="7"/>
      <c r="F15" s="7" t="s">
        <v>6</v>
      </c>
      <c r="G15" s="6" t="s">
        <v>7</v>
      </c>
      <c r="H15" s="6" t="s">
        <v>8</v>
      </c>
      <c r="I15" s="8" t="s">
        <v>9</v>
      </c>
      <c r="K15" s="10"/>
    </row>
    <row r="16" spans="1:11" ht="15.75" thickTop="1"/>
    <row r="17" spans="1:13" s="13" customFormat="1" ht="16.5" customHeight="1">
      <c r="A17" s="11" t="s">
        <v>10</v>
      </c>
      <c r="B17" s="12"/>
      <c r="C17" s="12"/>
      <c r="D17" s="12"/>
      <c r="F17" s="11" t="s">
        <v>11</v>
      </c>
      <c r="G17" s="12"/>
      <c r="H17" s="12"/>
      <c r="I17" s="12"/>
      <c r="K17" s="12"/>
    </row>
    <row r="18" spans="1:13" s="13" customFormat="1" ht="16.5" customHeight="1">
      <c r="B18" s="12"/>
      <c r="C18" s="12"/>
      <c r="D18" s="12"/>
      <c r="G18" s="12"/>
      <c r="H18" s="12"/>
      <c r="I18" s="12"/>
      <c r="K18" s="12"/>
    </row>
    <row r="19" spans="1:13" s="13" customFormat="1" ht="16.5" customHeight="1">
      <c r="A19" s="13" t="s">
        <v>12</v>
      </c>
      <c r="B19" s="12">
        <v>17937098.890000001</v>
      </c>
      <c r="C19" s="12">
        <v>17932099.120000001</v>
      </c>
      <c r="D19" s="12">
        <f>C19-B19</f>
        <v>-4999.769999999553</v>
      </c>
      <c r="F19" s="13" t="s">
        <v>13</v>
      </c>
      <c r="G19" s="12">
        <v>141843022.94</v>
      </c>
      <c r="H19" s="12">
        <v>158569755.27000001</v>
      </c>
      <c r="I19" s="12">
        <f>H19-G19</f>
        <v>16726732.330000013</v>
      </c>
      <c r="J19" s="12"/>
      <c r="K19" s="12"/>
    </row>
    <row r="20" spans="1:13" s="13" customFormat="1" ht="16.5" customHeight="1">
      <c r="A20" s="13" t="s">
        <v>14</v>
      </c>
      <c r="B20" s="12">
        <v>2844838042.8299999</v>
      </c>
      <c r="C20" s="12">
        <v>2675977566.3499999</v>
      </c>
      <c r="D20" s="12">
        <f t="shared" ref="D20:D24" si="0">C20-B20</f>
        <v>-168860476.48000002</v>
      </c>
      <c r="F20" s="13" t="s">
        <v>15</v>
      </c>
      <c r="G20" s="12">
        <v>207384627.71000001</v>
      </c>
      <c r="H20" s="12">
        <v>229246562.00999999</v>
      </c>
      <c r="I20" s="12">
        <f t="shared" ref="I20:I26" si="1">H20-G20</f>
        <v>21861934.299999982</v>
      </c>
      <c r="J20" s="12"/>
      <c r="K20" s="12"/>
    </row>
    <row r="21" spans="1:13" s="13" customFormat="1" ht="16.5" customHeight="1">
      <c r="A21" s="13" t="s">
        <v>16</v>
      </c>
      <c r="B21" s="12">
        <v>5464161533.5600014</v>
      </c>
      <c r="C21" s="12">
        <v>5583412844.5499992</v>
      </c>
      <c r="D21" s="12">
        <f t="shared" si="0"/>
        <v>119251310.98999786</v>
      </c>
      <c r="F21" s="13" t="s">
        <v>17</v>
      </c>
      <c r="G21" s="12">
        <v>4874842.2</v>
      </c>
      <c r="H21" s="12">
        <v>2606117.4700000002</v>
      </c>
      <c r="I21" s="12">
        <f t="shared" si="1"/>
        <v>-2268724.73</v>
      </c>
      <c r="K21" s="12"/>
    </row>
    <row r="22" spans="1:13" s="13" customFormat="1" ht="16.5" customHeight="1">
      <c r="A22" s="13" t="s">
        <v>18</v>
      </c>
      <c r="B22" s="12">
        <v>1284375101.71</v>
      </c>
      <c r="C22" s="12">
        <v>1276761965.4100001</v>
      </c>
      <c r="D22" s="12">
        <f t="shared" si="0"/>
        <v>-7613136.2999999523</v>
      </c>
      <c r="F22" s="13" t="s">
        <v>19</v>
      </c>
      <c r="G22" s="12">
        <v>884362866.57999992</v>
      </c>
      <c r="H22" s="12">
        <v>770300473.11999989</v>
      </c>
      <c r="I22" s="12">
        <f t="shared" si="1"/>
        <v>-114062393.46000004</v>
      </c>
      <c r="J22" s="15"/>
      <c r="K22" s="12"/>
    </row>
    <row r="23" spans="1:13" s="13" customFormat="1" ht="16.5" customHeight="1">
      <c r="A23" s="13" t="s">
        <v>20</v>
      </c>
      <c r="B23" s="12">
        <v>2861756443.1200004</v>
      </c>
      <c r="C23" s="12">
        <v>2834408046.0499997</v>
      </c>
      <c r="D23" s="12">
        <f t="shared" si="0"/>
        <v>-27348397.070000648</v>
      </c>
      <c r="F23" s="13" t="s">
        <v>21</v>
      </c>
      <c r="G23" s="12">
        <v>1104298014.8699999</v>
      </c>
      <c r="H23" s="12">
        <v>1212537695.1099997</v>
      </c>
      <c r="I23" s="12">
        <f t="shared" si="1"/>
        <v>108239680.23999977</v>
      </c>
      <c r="J23" s="15"/>
      <c r="K23" s="12"/>
    </row>
    <row r="24" spans="1:13" s="13" customFormat="1" ht="16.5" customHeight="1">
      <c r="A24" s="13" t="s">
        <v>22</v>
      </c>
      <c r="B24" s="12">
        <v>424196911.89999998</v>
      </c>
      <c r="C24" s="12">
        <v>449890873.16000003</v>
      </c>
      <c r="D24" s="12">
        <f t="shared" si="0"/>
        <v>25693961.26000005</v>
      </c>
      <c r="F24" s="13" t="s">
        <v>23</v>
      </c>
      <c r="G24" s="12">
        <v>117955214.98999977</v>
      </c>
      <c r="H24" s="12">
        <v>87451043.449999809</v>
      </c>
      <c r="I24" s="12">
        <f t="shared" si="1"/>
        <v>-30504171.539999962</v>
      </c>
      <c r="J24" s="15"/>
      <c r="K24" s="12"/>
    </row>
    <row r="25" spans="1:13" s="13" customFormat="1" ht="16.5" customHeight="1">
      <c r="B25" s="12"/>
      <c r="C25" s="12"/>
      <c r="D25" s="12"/>
      <c r="F25" s="13" t="s">
        <v>24</v>
      </c>
      <c r="G25" s="12">
        <v>467456062.92000002</v>
      </c>
      <c r="H25" s="12">
        <v>402407616.79000002</v>
      </c>
      <c r="I25" s="12">
        <f t="shared" si="1"/>
        <v>-65048446.129999995</v>
      </c>
      <c r="J25" s="12"/>
      <c r="K25" s="12"/>
    </row>
    <row r="26" spans="1:13" s="13" customFormat="1" ht="16.5" customHeight="1">
      <c r="B26" s="12"/>
      <c r="C26" s="12"/>
      <c r="D26" s="12"/>
      <c r="F26" s="13" t="s">
        <v>25</v>
      </c>
      <c r="G26" s="12">
        <v>5624993.5199999996</v>
      </c>
      <c r="H26" s="12">
        <v>5689438.5199999996</v>
      </c>
      <c r="I26" s="12">
        <f t="shared" si="1"/>
        <v>64445</v>
      </c>
      <c r="J26" s="12"/>
      <c r="K26" s="12"/>
    </row>
    <row r="27" spans="1:13" s="13" customFormat="1" ht="16.5" customHeight="1">
      <c r="B27" s="12"/>
      <c r="C27" s="12"/>
      <c r="D27" s="12"/>
      <c r="G27" s="12"/>
      <c r="H27" s="12"/>
      <c r="I27" s="12"/>
      <c r="J27" s="12"/>
      <c r="K27" s="12"/>
    </row>
    <row r="28" spans="1:13" s="13" customFormat="1" ht="16.5" customHeight="1">
      <c r="A28" s="16" t="s">
        <v>26</v>
      </c>
      <c r="B28" s="15">
        <f>SUM(B19:B27)</f>
        <v>12897265132.010002</v>
      </c>
      <c r="C28" s="15">
        <f>SUM(C19:C27)</f>
        <v>12838383394.639997</v>
      </c>
      <c r="D28" s="15">
        <f t="shared" ref="D28" si="2">SUM(D19:D27)</f>
        <v>-58881737.370002717</v>
      </c>
      <c r="F28" s="16" t="s">
        <v>26</v>
      </c>
      <c r="G28" s="15">
        <f>SUM(G19:G27)</f>
        <v>2933799645.7299995</v>
      </c>
      <c r="H28" s="15">
        <f>SUM(H19:H27)</f>
        <v>2868808701.7399993</v>
      </c>
      <c r="I28" s="15">
        <f t="shared" ref="I28" si="3">SUM(I19:I27)</f>
        <v>-64990943.990000218</v>
      </c>
      <c r="J28" s="12"/>
      <c r="K28" s="12"/>
      <c r="L28" s="12"/>
      <c r="M28" s="12"/>
    </row>
    <row r="29" spans="1:13" s="13" customFormat="1" ht="16.5" customHeight="1">
      <c r="B29" s="12"/>
      <c r="C29" s="12"/>
      <c r="D29" s="12"/>
      <c r="G29" s="12"/>
      <c r="H29" s="12"/>
      <c r="I29" s="12"/>
      <c r="J29" s="12"/>
    </row>
    <row r="30" spans="1:13" s="13" customFormat="1" ht="16.5" customHeight="1">
      <c r="A30" s="11" t="s">
        <v>27</v>
      </c>
      <c r="B30" s="12"/>
      <c r="C30" s="12"/>
      <c r="D30" s="12"/>
      <c r="F30" s="11" t="s">
        <v>28</v>
      </c>
      <c r="G30" s="12"/>
      <c r="H30" s="12"/>
      <c r="I30" s="12"/>
      <c r="J30" s="12"/>
    </row>
    <row r="31" spans="1:13" s="13" customFormat="1" ht="16.5" customHeight="1">
      <c r="B31" s="12"/>
      <c r="C31" s="12"/>
      <c r="D31" s="12"/>
      <c r="G31" s="12"/>
      <c r="H31" s="12"/>
      <c r="I31" s="12"/>
      <c r="J31" s="12"/>
    </row>
    <row r="32" spans="1:13" s="13" customFormat="1" ht="16.5" customHeight="1">
      <c r="A32" s="13" t="s">
        <v>29</v>
      </c>
      <c r="B32" s="12">
        <v>5848652.9100000001</v>
      </c>
      <c r="C32" s="12">
        <v>5848652.9100000001</v>
      </c>
      <c r="D32" s="12">
        <f t="shared" ref="D32:D49" si="4">C32-B32</f>
        <v>0</v>
      </c>
      <c r="F32" s="13" t="s">
        <v>30</v>
      </c>
      <c r="G32" s="12">
        <v>32087493360.330002</v>
      </c>
      <c r="H32" s="12">
        <v>32087493360.330002</v>
      </c>
      <c r="I32" s="12">
        <f t="shared" ref="I32" si="5">H32-G32</f>
        <v>0</v>
      </c>
      <c r="J32" s="12"/>
    </row>
    <row r="33" spans="1:13" s="13" customFormat="1" ht="16.5" customHeight="1">
      <c r="A33" s="13" t="s">
        <v>31</v>
      </c>
      <c r="B33" s="12">
        <v>3498021690.9899998</v>
      </c>
      <c r="C33" s="12">
        <v>4202188754.6900001</v>
      </c>
      <c r="D33" s="12">
        <f t="shared" si="4"/>
        <v>704167063.70000029</v>
      </c>
      <c r="G33" s="12"/>
      <c r="H33" s="12"/>
      <c r="I33" s="12"/>
      <c r="J33" s="12"/>
    </row>
    <row r="34" spans="1:13" s="13" customFormat="1" ht="16.5" customHeight="1">
      <c r="A34" s="13" t="s">
        <v>32</v>
      </c>
      <c r="B34" s="12">
        <v>1723479602.8199999</v>
      </c>
      <c r="C34" s="12">
        <v>1723317801.22</v>
      </c>
      <c r="D34" s="12">
        <f t="shared" si="4"/>
        <v>-161801.59999990463</v>
      </c>
      <c r="G34" s="17"/>
      <c r="H34" s="1"/>
      <c r="I34" s="12"/>
      <c r="J34" s="12"/>
    </row>
    <row r="35" spans="1:13" s="13" customFormat="1" ht="16.5" customHeight="1">
      <c r="A35" s="13" t="s">
        <v>33</v>
      </c>
      <c r="B35" s="12">
        <v>71466139709.020004</v>
      </c>
      <c r="C35" s="12">
        <v>72764935169.509995</v>
      </c>
      <c r="D35" s="12">
        <f t="shared" si="4"/>
        <v>1298795460.4899902</v>
      </c>
      <c r="G35" s="1"/>
      <c r="H35" s="1"/>
      <c r="I35" s="12"/>
    </row>
    <row r="36" spans="1:13" s="13" customFormat="1" ht="16.5" customHeight="1">
      <c r="A36" s="13" t="s">
        <v>34</v>
      </c>
      <c r="B36" s="12">
        <v>68066512831.669998</v>
      </c>
      <c r="C36" s="12">
        <v>68066512831.669998</v>
      </c>
      <c r="D36" s="12">
        <f t="shared" si="4"/>
        <v>0</v>
      </c>
      <c r="G36" s="12"/>
      <c r="H36" s="12"/>
      <c r="I36" s="12"/>
    </row>
    <row r="37" spans="1:13" s="13" customFormat="1" ht="16.5" customHeight="1">
      <c r="A37" s="13" t="s">
        <v>35</v>
      </c>
      <c r="B37" s="12">
        <v>4177561809.3699999</v>
      </c>
      <c r="C37" s="12">
        <v>4177561809.3699999</v>
      </c>
      <c r="D37" s="12">
        <f t="shared" si="4"/>
        <v>0</v>
      </c>
      <c r="G37" s="12"/>
      <c r="H37" s="12"/>
      <c r="I37" s="12"/>
      <c r="K37" s="12"/>
      <c r="L37" s="12"/>
      <c r="M37" s="12"/>
    </row>
    <row r="38" spans="1:13" s="13" customFormat="1" ht="16.5" customHeight="1">
      <c r="A38" s="13" t="s">
        <v>36</v>
      </c>
      <c r="B38" s="12">
        <v>2256627648.6100001</v>
      </c>
      <c r="C38" s="12">
        <v>2580646323.5500002</v>
      </c>
      <c r="D38" s="12">
        <f t="shared" si="4"/>
        <v>324018674.94000006</v>
      </c>
      <c r="G38" s="12"/>
      <c r="H38" s="12"/>
      <c r="I38" s="12"/>
      <c r="K38" s="12"/>
      <c r="L38" s="12"/>
      <c r="M38" s="12"/>
    </row>
    <row r="39" spans="1:13" s="13" customFormat="1" ht="16.5" customHeight="1">
      <c r="A39" s="13" t="s">
        <v>37</v>
      </c>
      <c r="B39" s="12">
        <v>730657707.76999998</v>
      </c>
      <c r="C39" s="12">
        <v>732313052.35000002</v>
      </c>
      <c r="D39" s="12">
        <f t="shared" si="4"/>
        <v>1655344.5800000429</v>
      </c>
      <c r="G39" s="12"/>
      <c r="H39" s="12"/>
      <c r="I39" s="12"/>
    </row>
    <row r="40" spans="1:13" s="13" customFormat="1" ht="16.5" customHeight="1">
      <c r="A40" s="13" t="s">
        <v>38</v>
      </c>
      <c r="B40" s="12">
        <v>0</v>
      </c>
      <c r="C40" s="12">
        <v>0</v>
      </c>
      <c r="D40" s="12">
        <f t="shared" si="4"/>
        <v>0</v>
      </c>
      <c r="G40" s="12"/>
      <c r="H40" s="12"/>
      <c r="I40" s="12"/>
    </row>
    <row r="41" spans="1:13" s="13" customFormat="1" ht="16.5" customHeight="1">
      <c r="A41" s="13" t="s">
        <v>39</v>
      </c>
      <c r="B41" s="12">
        <v>1024925298.15</v>
      </c>
      <c r="C41" s="12">
        <v>1028736705.9</v>
      </c>
      <c r="D41" s="12">
        <f t="shared" si="4"/>
        <v>3811407.75</v>
      </c>
      <c r="G41" s="12"/>
      <c r="H41" s="12"/>
      <c r="I41" s="12"/>
    </row>
    <row r="42" spans="1:13" s="13" customFormat="1" ht="16.5" customHeight="1">
      <c r="A42" s="13" t="s">
        <v>40</v>
      </c>
      <c r="B42" s="12">
        <v>4080880.52</v>
      </c>
      <c r="C42" s="12">
        <v>4080880.52</v>
      </c>
      <c r="D42" s="12">
        <f t="shared" si="4"/>
        <v>0</v>
      </c>
      <c r="G42" s="1"/>
      <c r="H42" s="1"/>
      <c r="I42" s="12"/>
    </row>
    <row r="43" spans="1:13" s="13" customFormat="1" ht="16.5" customHeight="1">
      <c r="A43" s="13" t="s">
        <v>41</v>
      </c>
      <c r="B43" s="12">
        <v>113752573.64</v>
      </c>
      <c r="C43" s="12">
        <v>113752573.64</v>
      </c>
      <c r="D43" s="12">
        <f t="shared" si="4"/>
        <v>0</v>
      </c>
      <c r="G43" s="1"/>
      <c r="H43" s="1"/>
      <c r="I43" s="12"/>
    </row>
    <row r="44" spans="1:13" s="13" customFormat="1" ht="16.5" customHeight="1">
      <c r="A44" s="13" t="s">
        <v>42</v>
      </c>
      <c r="B44" s="12">
        <v>4112595657.5799999</v>
      </c>
      <c r="C44" s="12">
        <v>4112595657.5799999</v>
      </c>
      <c r="D44" s="12">
        <f t="shared" si="4"/>
        <v>0</v>
      </c>
      <c r="G44" s="1"/>
      <c r="H44" s="1"/>
      <c r="I44" s="12"/>
    </row>
    <row r="45" spans="1:13" s="13" customFormat="1" ht="16.5" customHeight="1">
      <c r="A45" s="13" t="s">
        <v>43</v>
      </c>
      <c r="B45" s="12">
        <v>114081491.59</v>
      </c>
      <c r="C45" s="12">
        <v>114081491.59</v>
      </c>
      <c r="D45" s="12">
        <f t="shared" si="4"/>
        <v>0</v>
      </c>
      <c r="G45" s="1"/>
      <c r="H45" s="1"/>
      <c r="I45" s="12"/>
    </row>
    <row r="46" spans="1:13" s="13" customFormat="1" ht="16.5" customHeight="1">
      <c r="A46" s="13" t="s">
        <v>44</v>
      </c>
      <c r="B46" s="12">
        <v>1593796692.97</v>
      </c>
      <c r="C46" s="12">
        <v>1593869261.4100001</v>
      </c>
      <c r="D46" s="12">
        <f t="shared" si="4"/>
        <v>72568.44000005722</v>
      </c>
      <c r="G46" s="1"/>
      <c r="H46" s="1"/>
      <c r="I46" s="12"/>
    </row>
    <row r="47" spans="1:13" s="13" customFormat="1" ht="16.5" customHeight="1">
      <c r="A47" s="13" t="s">
        <v>45</v>
      </c>
      <c r="B47" s="12">
        <v>3718978.1</v>
      </c>
      <c r="C47" s="12">
        <v>3718978.1</v>
      </c>
      <c r="D47" s="12">
        <f t="shared" si="4"/>
        <v>0</v>
      </c>
      <c r="G47" s="1"/>
      <c r="H47" s="12"/>
      <c r="I47" s="12"/>
      <c r="K47" s="12"/>
    </row>
    <row r="48" spans="1:13" s="13" customFormat="1" ht="16.5" customHeight="1">
      <c r="A48" s="13" t="s">
        <v>46</v>
      </c>
      <c r="B48" s="12">
        <v>1396050</v>
      </c>
      <c r="C48" s="12">
        <v>1396050</v>
      </c>
      <c r="D48" s="12">
        <f t="shared" si="4"/>
        <v>0</v>
      </c>
      <c r="G48" s="1"/>
      <c r="H48" s="12"/>
      <c r="I48" s="12"/>
      <c r="K48" s="12"/>
    </row>
    <row r="49" spans="1:11" s="13" customFormat="1" ht="16.5" customHeight="1">
      <c r="A49" s="13" t="s">
        <v>47</v>
      </c>
      <c r="B49" s="12">
        <v>48583890.219999999</v>
      </c>
      <c r="C49" s="12">
        <v>48583890.219999999</v>
      </c>
      <c r="D49" s="12">
        <f t="shared" si="4"/>
        <v>0</v>
      </c>
      <c r="G49" s="1"/>
      <c r="H49" s="12"/>
      <c r="I49" s="12"/>
      <c r="K49" s="12"/>
    </row>
    <row r="50" spans="1:11" s="13" customFormat="1" ht="16.5" customHeight="1">
      <c r="B50" s="15">
        <f>SUM(B32:B49)</f>
        <v>158941781165.92996</v>
      </c>
      <c r="C50" s="15">
        <f>SUM(C32:C49)</f>
        <v>161274139884.22998</v>
      </c>
      <c r="D50" s="15">
        <f>SUM(D32:D49)</f>
        <v>2332358718.2999907</v>
      </c>
      <c r="G50" s="1"/>
      <c r="H50" s="12"/>
      <c r="I50" s="12"/>
      <c r="K50" s="12"/>
    </row>
    <row r="51" spans="1:11" s="13" customFormat="1" ht="16.5" customHeight="1">
      <c r="B51" s="15"/>
      <c r="C51" s="15"/>
      <c r="D51" s="15"/>
      <c r="G51" s="12"/>
      <c r="H51" s="12"/>
      <c r="I51" s="12"/>
      <c r="K51" s="12"/>
    </row>
    <row r="52" spans="1:11" s="13" customFormat="1" ht="16.5" customHeight="1">
      <c r="A52" s="16" t="s">
        <v>48</v>
      </c>
      <c r="B52" s="12"/>
      <c r="C52" s="12"/>
      <c r="D52" s="12"/>
      <c r="F52" s="16" t="s">
        <v>48</v>
      </c>
      <c r="G52" s="15">
        <f>SUM(G32:G50)</f>
        <v>32087493360.330002</v>
      </c>
      <c r="H52" s="15">
        <f>SUM(H32:H50)</f>
        <v>32087493360.330002</v>
      </c>
      <c r="I52" s="15">
        <f>SUM(I32:I50)</f>
        <v>0</v>
      </c>
      <c r="K52" s="12"/>
    </row>
    <row r="53" spans="1:11" s="13" customFormat="1" ht="16.5" customHeight="1">
      <c r="B53" s="12"/>
      <c r="C53" s="12"/>
      <c r="D53" s="12"/>
      <c r="G53" s="12"/>
      <c r="H53" s="12"/>
      <c r="I53" s="12"/>
      <c r="K53" s="12"/>
    </row>
    <row r="54" spans="1:11" s="13" customFormat="1" ht="16.5" customHeight="1">
      <c r="B54" s="12"/>
      <c r="C54" s="12"/>
      <c r="D54" s="12"/>
      <c r="F54" s="16" t="s">
        <v>49</v>
      </c>
      <c r="G54" s="15">
        <f>SUM(G52,G28)</f>
        <v>35021293006.059998</v>
      </c>
      <c r="H54" s="15">
        <f>SUM(H52,H28)</f>
        <v>34956302062.07</v>
      </c>
      <c r="I54" s="15">
        <f>SUM(I52,I28)</f>
        <v>-64990943.990000218</v>
      </c>
      <c r="K54" s="12"/>
    </row>
    <row r="55" spans="1:11" s="13" customFormat="1" ht="16.5" customHeight="1">
      <c r="B55" s="12"/>
      <c r="C55" s="12"/>
      <c r="D55" s="12"/>
      <c r="G55" s="12"/>
      <c r="H55" s="12"/>
      <c r="I55" s="12"/>
      <c r="K55" s="12"/>
    </row>
    <row r="56" spans="1:11" s="13" customFormat="1" ht="16.5" customHeight="1">
      <c r="B56" s="12"/>
      <c r="C56" s="12"/>
      <c r="D56" s="12"/>
      <c r="F56" s="16" t="s">
        <v>50</v>
      </c>
      <c r="G56" s="12"/>
      <c r="H56" s="12"/>
      <c r="I56" s="12"/>
      <c r="K56" s="12"/>
    </row>
    <row r="57" spans="1:11" s="13" customFormat="1" ht="16.5" customHeight="1">
      <c r="A57" s="16" t="s">
        <v>51</v>
      </c>
      <c r="B57" s="12"/>
      <c r="C57" s="12"/>
      <c r="D57" s="12"/>
      <c r="G57" s="12"/>
      <c r="H57" s="12"/>
      <c r="I57" s="12"/>
      <c r="K57" s="12"/>
    </row>
    <row r="58" spans="1:11" s="13" customFormat="1" ht="16.5" customHeight="1">
      <c r="B58" s="12"/>
      <c r="C58" s="12"/>
      <c r="D58" s="12"/>
      <c r="F58" s="16" t="s">
        <v>52</v>
      </c>
      <c r="G58" s="12"/>
      <c r="H58" s="12"/>
      <c r="I58" s="12"/>
      <c r="K58" s="12"/>
    </row>
    <row r="59" spans="1:11" s="13" customFormat="1" ht="16.5" customHeight="1">
      <c r="A59" s="16" t="s">
        <v>53</v>
      </c>
      <c r="B59" s="12"/>
      <c r="C59" s="12"/>
      <c r="D59" s="12"/>
      <c r="G59" s="12"/>
      <c r="H59" s="12"/>
      <c r="I59" s="12"/>
      <c r="K59" s="12"/>
    </row>
    <row r="60" spans="1:11" s="13" customFormat="1" ht="16.5" customHeight="1">
      <c r="B60" s="12"/>
      <c r="C60" s="12"/>
      <c r="D60" s="12"/>
      <c r="F60" s="13" t="s">
        <v>54</v>
      </c>
      <c r="G60" s="12">
        <v>136817753291.88</v>
      </c>
      <c r="H60" s="12">
        <v>139156221216.79999</v>
      </c>
      <c r="I60" s="12">
        <f t="shared" ref="I60" si="6">H60-G60</f>
        <v>2338467924.9199829</v>
      </c>
      <c r="K60" s="12"/>
    </row>
    <row r="61" spans="1:11" s="13" customFormat="1" ht="16.5" customHeight="1">
      <c r="B61" s="12"/>
      <c r="C61" s="12"/>
      <c r="D61" s="12"/>
      <c r="G61" s="12"/>
      <c r="H61" s="12"/>
      <c r="I61" s="12"/>
      <c r="K61" s="12"/>
    </row>
    <row r="62" spans="1:11" s="13" customFormat="1" ht="16.5" customHeight="1">
      <c r="B62" s="12"/>
      <c r="C62" s="12"/>
      <c r="D62" s="12"/>
      <c r="F62" s="16" t="s">
        <v>55</v>
      </c>
      <c r="G62" s="15">
        <f t="shared" ref="G62" si="7">SUM(G60:G61)</f>
        <v>136817753291.88</v>
      </c>
      <c r="H62" s="15">
        <f t="shared" ref="H62:I62" si="8">SUM(H60:H61)</f>
        <v>139156221216.79999</v>
      </c>
      <c r="I62" s="15">
        <f t="shared" si="8"/>
        <v>2338467924.9199829</v>
      </c>
      <c r="K62" s="12"/>
    </row>
    <row r="63" spans="1:11" s="13" customFormat="1" ht="16.5" customHeight="1">
      <c r="B63" s="12"/>
      <c r="C63" s="12"/>
      <c r="D63" s="12"/>
      <c r="G63" s="12"/>
      <c r="H63" s="12"/>
      <c r="I63" s="12"/>
      <c r="K63" s="12"/>
    </row>
    <row r="64" spans="1:11" ht="17.25">
      <c r="A64" s="16" t="s">
        <v>56</v>
      </c>
      <c r="B64" s="15">
        <f>SUM(B58,B50,B28)</f>
        <v>171839046297.93997</v>
      </c>
      <c r="C64" s="15">
        <f>SUM(C58,C50,C28)</f>
        <v>174112523278.86996</v>
      </c>
      <c r="D64" s="15">
        <f>SUM(D58,D50,D28)</f>
        <v>2273476980.9299879</v>
      </c>
      <c r="E64" s="13"/>
      <c r="F64" s="16" t="s">
        <v>57</v>
      </c>
      <c r="G64" s="15">
        <f>SUM(G62,G54)</f>
        <v>171839046297.94</v>
      </c>
      <c r="H64" s="15">
        <f>SUM(H62,H54)</f>
        <v>174112523278.87</v>
      </c>
      <c r="I64" s="15">
        <f t="shared" ref="I64" si="9">SUM(I62,I54)</f>
        <v>2273476980.9299827</v>
      </c>
      <c r="J64" s="13"/>
    </row>
    <row r="66" spans="1:10">
      <c r="J66" s="3"/>
    </row>
    <row r="68" spans="1:10" ht="17.25">
      <c r="A68" s="31" t="s">
        <v>58</v>
      </c>
      <c r="B68" s="31"/>
      <c r="C68" s="31"/>
      <c r="D68" s="31"/>
      <c r="G68" s="18"/>
    </row>
    <row r="69" spans="1:10">
      <c r="G69" s="1"/>
    </row>
    <row r="70" spans="1:10" ht="18.75">
      <c r="B70" s="19" t="s">
        <v>7</v>
      </c>
      <c r="C70" s="19" t="s">
        <v>8</v>
      </c>
      <c r="D70" s="19" t="s">
        <v>9</v>
      </c>
      <c r="G70" s="18"/>
    </row>
    <row r="71" spans="1:10" ht="17.25">
      <c r="G71" s="18"/>
      <c r="H71" s="12"/>
    </row>
    <row r="72" spans="1:10" ht="17.25">
      <c r="A72" s="13" t="s">
        <v>59</v>
      </c>
      <c r="B72" s="12">
        <v>407505.55</v>
      </c>
      <c r="C72" s="12">
        <v>407505.55</v>
      </c>
      <c r="D72" s="12">
        <f>+C72-B72</f>
        <v>0</v>
      </c>
      <c r="G72" s="18"/>
      <c r="H72" s="12"/>
    </row>
    <row r="73" spans="1:10" ht="17.25">
      <c r="A73" s="13" t="s">
        <v>60</v>
      </c>
      <c r="B73" s="12">
        <v>407505.55</v>
      </c>
      <c r="C73" s="12">
        <v>407505.55</v>
      </c>
      <c r="D73" s="12">
        <f t="shared" ref="D73:D105" si="10">+C73-B73</f>
        <v>0</v>
      </c>
      <c r="F73" s="23"/>
      <c r="G73" s="24"/>
      <c r="H73" s="12"/>
    </row>
    <row r="74" spans="1:10" ht="17.25">
      <c r="A74" s="13" t="s">
        <v>61</v>
      </c>
      <c r="B74" s="12">
        <v>1277705372.0799999</v>
      </c>
      <c r="C74" s="12">
        <v>1056740924.55</v>
      </c>
      <c r="D74" s="12">
        <f t="shared" si="10"/>
        <v>-220964447.52999997</v>
      </c>
      <c r="G74" s="12"/>
      <c r="H74" s="12"/>
    </row>
    <row r="75" spans="1:10" ht="17.25">
      <c r="A75" s="13" t="s">
        <v>62</v>
      </c>
      <c r="B75" s="12">
        <v>1277705372.0799999</v>
      </c>
      <c r="C75" s="12">
        <v>1056740924.55</v>
      </c>
      <c r="D75" s="12">
        <f t="shared" si="10"/>
        <v>-220964447.52999997</v>
      </c>
      <c r="G75" s="12"/>
      <c r="H75" s="12"/>
    </row>
    <row r="76" spans="1:10" ht="17.25">
      <c r="A76" s="20" t="s">
        <v>91</v>
      </c>
      <c r="B76" s="14">
        <v>173524585000</v>
      </c>
      <c r="C76" s="14">
        <v>173524585000</v>
      </c>
      <c r="D76" s="12">
        <f t="shared" si="10"/>
        <v>0</v>
      </c>
      <c r="G76" s="12"/>
      <c r="H76" s="12"/>
    </row>
    <row r="77" spans="1:10" ht="17.25">
      <c r="A77" s="20" t="s">
        <v>92</v>
      </c>
      <c r="B77" s="14">
        <v>90265849458.780014</v>
      </c>
      <c r="C77" s="14">
        <v>73448799621.080002</v>
      </c>
      <c r="D77" s="12">
        <f t="shared" si="10"/>
        <v>-16817049837.700012</v>
      </c>
      <c r="G77" s="12"/>
      <c r="H77" s="14"/>
    </row>
    <row r="78" spans="1:10" ht="17.25">
      <c r="A78" s="20" t="s">
        <v>93</v>
      </c>
      <c r="B78" s="22">
        <v>83258735541.220016</v>
      </c>
      <c r="C78" s="14">
        <v>100075785378.92001</v>
      </c>
      <c r="D78" s="12">
        <f t="shared" si="10"/>
        <v>16817049837.699997</v>
      </c>
      <c r="G78" s="12"/>
      <c r="H78" s="14"/>
    </row>
    <row r="79" spans="1:10" ht="17.25">
      <c r="A79" s="20" t="s">
        <v>64</v>
      </c>
      <c r="B79" s="22">
        <v>44750047600.100006</v>
      </c>
      <c r="C79" s="22">
        <v>44750047600.100006</v>
      </c>
      <c r="D79" s="12">
        <f t="shared" si="10"/>
        <v>0</v>
      </c>
      <c r="G79" s="12"/>
      <c r="H79" s="14"/>
    </row>
    <row r="80" spans="1:10" ht="17.25">
      <c r="A80" s="20" t="s">
        <v>65</v>
      </c>
      <c r="B80" s="22">
        <v>69151276726.039993</v>
      </c>
      <c r="C80" s="22">
        <v>69209176726.039993</v>
      </c>
      <c r="D80" s="12">
        <f t="shared" si="10"/>
        <v>57900000</v>
      </c>
      <c r="G80" s="12"/>
      <c r="H80" s="14"/>
    </row>
    <row r="81" spans="1:8" ht="17.25">
      <c r="A81" s="20" t="s">
        <v>66</v>
      </c>
      <c r="B81" s="22">
        <v>28413587552</v>
      </c>
      <c r="C81" s="22">
        <v>28413587552</v>
      </c>
      <c r="D81" s="12">
        <f t="shared" si="10"/>
        <v>0</v>
      </c>
      <c r="G81" s="12"/>
      <c r="H81" s="14"/>
    </row>
    <row r="82" spans="1:8" ht="17.25">
      <c r="A82" s="20" t="s">
        <v>67</v>
      </c>
      <c r="B82" s="22">
        <v>9472901300</v>
      </c>
      <c r="C82" s="22">
        <v>9472901300</v>
      </c>
      <c r="D82" s="12">
        <f t="shared" si="10"/>
        <v>0</v>
      </c>
      <c r="G82" s="12"/>
      <c r="H82" s="14"/>
    </row>
    <row r="83" spans="1:8" ht="17.25">
      <c r="A83" s="20" t="s">
        <v>68</v>
      </c>
      <c r="B83" s="22">
        <v>21004074657</v>
      </c>
      <c r="C83" s="22">
        <v>21004074657</v>
      </c>
      <c r="D83" s="12">
        <f t="shared" si="10"/>
        <v>0</v>
      </c>
      <c r="G83" s="12"/>
      <c r="H83" s="14"/>
    </row>
    <row r="84" spans="1:8" ht="17.25">
      <c r="A84" s="20" t="s">
        <v>69</v>
      </c>
      <c r="B84" s="22">
        <v>437416469.15000004</v>
      </c>
      <c r="C84" s="22">
        <v>437416469.15000004</v>
      </c>
      <c r="D84" s="12">
        <f t="shared" si="10"/>
        <v>0</v>
      </c>
      <c r="G84" s="12"/>
      <c r="H84" s="14"/>
    </row>
    <row r="85" spans="1:8" ht="17.25">
      <c r="A85" s="20" t="s">
        <v>70</v>
      </c>
      <c r="B85" s="22">
        <v>24399707756.400002</v>
      </c>
      <c r="C85" s="22">
        <v>20405631157.390003</v>
      </c>
      <c r="D85" s="12">
        <f t="shared" si="10"/>
        <v>-3994076599.0099983</v>
      </c>
      <c r="G85" s="12"/>
      <c r="H85" s="14"/>
    </row>
    <row r="86" spans="1:8" ht="17.25">
      <c r="A86" s="20" t="s">
        <v>71</v>
      </c>
      <c r="B86" s="22">
        <v>40568525724.519997</v>
      </c>
      <c r="C86" s="22">
        <v>35022582850.440002</v>
      </c>
      <c r="D86" s="12">
        <f t="shared" si="10"/>
        <v>-5545942874.0799942</v>
      </c>
      <c r="G86" s="12"/>
      <c r="H86" s="14"/>
    </row>
    <row r="87" spans="1:8" ht="17.25">
      <c r="A87" s="20" t="s">
        <v>72</v>
      </c>
      <c r="B87" s="22">
        <v>15445308362.960001</v>
      </c>
      <c r="C87" s="22">
        <v>12885820522.290001</v>
      </c>
      <c r="D87" s="12">
        <f t="shared" si="10"/>
        <v>-2559487840.6700001</v>
      </c>
      <c r="G87" s="12"/>
      <c r="H87" s="14"/>
    </row>
    <row r="88" spans="1:8" ht="17.25">
      <c r="A88" s="20" t="s">
        <v>73</v>
      </c>
      <c r="B88" s="22">
        <v>5511066324.71</v>
      </c>
      <c r="C88" s="22">
        <v>5206137503.7700005</v>
      </c>
      <c r="D88" s="12">
        <f t="shared" si="10"/>
        <v>-304928820.93999958</v>
      </c>
      <c r="G88" s="12"/>
      <c r="H88" s="14"/>
    </row>
    <row r="89" spans="1:8" ht="17.25">
      <c r="A89" s="20" t="s">
        <v>74</v>
      </c>
      <c r="B89" s="22">
        <v>6229916823.75</v>
      </c>
      <c r="C89" s="22">
        <v>3299124000.9000001</v>
      </c>
      <c r="D89" s="12">
        <f t="shared" si="10"/>
        <v>-2930792822.8499999</v>
      </c>
      <c r="G89" s="12"/>
      <c r="H89" s="14"/>
    </row>
    <row r="90" spans="1:8" ht="17.25">
      <c r="A90" s="20" t="s">
        <v>75</v>
      </c>
      <c r="B90" s="22">
        <v>337436899.33000004</v>
      </c>
      <c r="C90" s="22">
        <v>336950588.13000005</v>
      </c>
      <c r="D90" s="12">
        <f t="shared" si="10"/>
        <v>-486311.19999998808</v>
      </c>
      <c r="G90" s="12"/>
      <c r="H90" s="14"/>
    </row>
    <row r="91" spans="1:8" ht="17.25">
      <c r="A91" s="20" t="s">
        <v>76</v>
      </c>
      <c r="B91" s="22">
        <v>-908213986.42000008</v>
      </c>
      <c r="C91" s="22">
        <v>-3000084533.8800006</v>
      </c>
      <c r="D91" s="12">
        <f t="shared" si="10"/>
        <v>-2091870547.4600005</v>
      </c>
      <c r="G91" s="12"/>
      <c r="H91" s="14"/>
    </row>
    <row r="92" spans="1:8" ht="17.25">
      <c r="A92" s="20" t="s">
        <v>77</v>
      </c>
      <c r="B92" s="22">
        <v>9738159.1500000004</v>
      </c>
      <c r="C92" s="22">
        <v>17504303.540000003</v>
      </c>
      <c r="D92" s="12">
        <f t="shared" si="10"/>
        <v>7766144.3900000025</v>
      </c>
      <c r="G92" s="12"/>
      <c r="H92" s="14"/>
    </row>
    <row r="93" spans="1:8" ht="17.25">
      <c r="A93" s="20" t="s">
        <v>78</v>
      </c>
      <c r="B93" s="22">
        <v>581.43000000000006</v>
      </c>
      <c r="C93" s="22">
        <v>27500581.430000003</v>
      </c>
      <c r="D93" s="12">
        <f t="shared" si="10"/>
        <v>27500000.000000004</v>
      </c>
      <c r="G93" s="12"/>
      <c r="H93" s="14"/>
    </row>
    <row r="94" spans="1:8" ht="17.25">
      <c r="A94" s="20" t="s">
        <v>79</v>
      </c>
      <c r="B94" s="22">
        <v>0</v>
      </c>
      <c r="C94" s="22">
        <v>0</v>
      </c>
      <c r="D94" s="12">
        <f t="shared" si="10"/>
        <v>0</v>
      </c>
      <c r="G94" s="12"/>
      <c r="H94" s="14"/>
    </row>
    <row r="95" spans="1:8" ht="17.25">
      <c r="A95" s="20" t="s">
        <v>80</v>
      </c>
      <c r="B95" s="22">
        <v>44069.820000000007</v>
      </c>
      <c r="C95" s="22">
        <v>44069.820000000007</v>
      </c>
      <c r="D95" s="12">
        <f t="shared" si="10"/>
        <v>0</v>
      </c>
      <c r="G95" s="12"/>
      <c r="H95" s="14"/>
    </row>
    <row r="96" spans="1:8" ht="17.25">
      <c r="A96" s="20" t="s">
        <v>81</v>
      </c>
      <c r="B96" s="22">
        <v>72491997.329999998</v>
      </c>
      <c r="C96" s="22">
        <v>89315917.269999996</v>
      </c>
      <c r="D96" s="12">
        <f t="shared" si="10"/>
        <v>16823919.939999998</v>
      </c>
      <c r="G96" s="12"/>
      <c r="H96" s="14"/>
    </row>
    <row r="97" spans="1:9" ht="17.25">
      <c r="A97" s="20" t="s">
        <v>82</v>
      </c>
      <c r="B97" s="22">
        <v>1629028.7400000002</v>
      </c>
      <c r="C97" s="22">
        <v>1738355.2000000002</v>
      </c>
      <c r="D97" s="12">
        <f t="shared" si="10"/>
        <v>109326.45999999996</v>
      </c>
      <c r="G97" s="12"/>
      <c r="H97" s="14"/>
    </row>
    <row r="98" spans="1:9" ht="17.25">
      <c r="A98" s="20" t="s">
        <v>83</v>
      </c>
      <c r="B98" s="22">
        <v>1077787011.8700001</v>
      </c>
      <c r="C98" s="22">
        <v>1426469747.6400003</v>
      </c>
      <c r="D98" s="12">
        <f t="shared" si="10"/>
        <v>348682735.77000022</v>
      </c>
      <c r="G98" s="12"/>
      <c r="H98" s="14"/>
    </row>
    <row r="99" spans="1:9" ht="17.25">
      <c r="A99" s="20" t="s">
        <v>84</v>
      </c>
      <c r="B99" s="22">
        <v>20268109687.220001</v>
      </c>
      <c r="C99" s="22">
        <v>24237596221.900002</v>
      </c>
      <c r="D99" s="12">
        <f t="shared" si="10"/>
        <v>3969486534.6800003</v>
      </c>
      <c r="G99" s="12"/>
      <c r="H99" s="14"/>
    </row>
    <row r="100" spans="1:9" ht="17.25">
      <c r="A100" s="20" t="s">
        <v>85</v>
      </c>
      <c r="B100" s="22">
        <v>28581121391.350002</v>
      </c>
      <c r="C100" s="22">
        <v>34157354938.970001</v>
      </c>
      <c r="D100" s="12">
        <f t="shared" si="10"/>
        <v>5576233547.6199989</v>
      </c>
      <c r="G100" s="12"/>
      <c r="H100" s="14"/>
    </row>
    <row r="101" spans="1:9" ht="17.25">
      <c r="A101" s="20" t="s">
        <v>86</v>
      </c>
      <c r="B101" s="22">
        <v>12968279189.040001</v>
      </c>
      <c r="C101" s="22">
        <v>15527767029.710001</v>
      </c>
      <c r="D101" s="12">
        <f t="shared" si="10"/>
        <v>2559487840.6700001</v>
      </c>
      <c r="G101" s="12"/>
      <c r="H101" s="14"/>
    </row>
    <row r="102" spans="1:9" ht="17.25">
      <c r="A102" s="20" t="s">
        <v>87</v>
      </c>
      <c r="B102" s="22">
        <v>3961834975.29</v>
      </c>
      <c r="C102" s="22">
        <v>4266763796.23</v>
      </c>
      <c r="D102" s="12">
        <f t="shared" si="10"/>
        <v>304928820.94000006</v>
      </c>
      <c r="G102" s="12"/>
      <c r="H102" s="1"/>
    </row>
    <row r="103" spans="1:9" ht="17.25">
      <c r="A103" s="20" t="s">
        <v>88</v>
      </c>
      <c r="B103" s="22">
        <v>13696370821.379999</v>
      </c>
      <c r="C103" s="22">
        <v>16278480908.459999</v>
      </c>
      <c r="D103" s="12">
        <f t="shared" si="10"/>
        <v>2582110087.0799999</v>
      </c>
      <c r="G103" s="12"/>
      <c r="H103" s="1"/>
    </row>
    <row r="104" spans="1:9" ht="17.25">
      <c r="A104" s="20" t="s">
        <v>89</v>
      </c>
      <c r="B104" s="22">
        <v>99935500</v>
      </c>
      <c r="C104" s="22">
        <v>100421811.2</v>
      </c>
      <c r="D104" s="12">
        <f t="shared" si="10"/>
        <v>486311.20000000298</v>
      </c>
      <c r="G104" s="12"/>
      <c r="H104" s="1"/>
    </row>
    <row r="105" spans="1:9" ht="17.25">
      <c r="A105" s="20" t="s">
        <v>90</v>
      </c>
      <c r="B105" s="14">
        <v>908213986.42000008</v>
      </c>
      <c r="C105" s="22">
        <v>3000084533.8800006</v>
      </c>
      <c r="D105" s="12">
        <f t="shared" si="10"/>
        <v>2091870547.4600005</v>
      </c>
      <c r="G105" s="12"/>
      <c r="H105" s="1"/>
    </row>
    <row r="106" spans="1:9" ht="17.25">
      <c r="A106" s="21"/>
      <c r="G106" s="12"/>
      <c r="H106" s="14"/>
    </row>
    <row r="107" spans="1:9" ht="17.25">
      <c r="D107" s="1"/>
      <c r="G107" s="12"/>
      <c r="H107" s="14"/>
    </row>
    <row r="108" spans="1:9" ht="17.25">
      <c r="D108" s="1"/>
      <c r="G108" s="12"/>
      <c r="H108" s="14"/>
    </row>
    <row r="109" spans="1:9" ht="17.25">
      <c r="A109" s="13"/>
      <c r="B109" s="12"/>
      <c r="C109" s="13"/>
      <c r="D109" s="13"/>
      <c r="E109" s="13"/>
      <c r="F109" s="13"/>
      <c r="G109" s="12"/>
      <c r="H109" s="13"/>
      <c r="I109" s="12"/>
    </row>
    <row r="110" spans="1:9" ht="17.25">
      <c r="A110" s="13"/>
      <c r="B110" s="12"/>
      <c r="C110" s="13"/>
      <c r="D110" s="13"/>
      <c r="E110" s="13"/>
      <c r="F110" s="13"/>
      <c r="G110" s="12"/>
      <c r="H110" s="13"/>
      <c r="I110" s="12"/>
    </row>
    <row r="111" spans="1:9" ht="17.25">
      <c r="A111" s="13"/>
      <c r="B111" s="12"/>
      <c r="C111" s="13"/>
      <c r="D111" s="13"/>
      <c r="E111" s="13"/>
      <c r="F111" s="13"/>
      <c r="G111" s="12"/>
      <c r="H111" s="13"/>
      <c r="I111" s="12"/>
    </row>
    <row r="112" spans="1:9" ht="17.25">
      <c r="A112" s="13"/>
      <c r="B112" s="13"/>
      <c r="C112" s="13"/>
      <c r="D112" s="13"/>
      <c r="E112" s="13"/>
      <c r="F112" s="13"/>
      <c r="G112" s="13"/>
      <c r="H112" s="12"/>
      <c r="I112" s="12"/>
    </row>
    <row r="113" spans="1:9" ht="17.25">
      <c r="A113" s="13"/>
      <c r="B113" s="13"/>
      <c r="C113" s="13"/>
      <c r="D113" s="13"/>
      <c r="E113" s="13"/>
      <c r="F113" s="13"/>
      <c r="G113" s="13"/>
      <c r="H113" s="12"/>
      <c r="I113" s="12"/>
    </row>
    <row r="114" spans="1:9" ht="17.25">
      <c r="A114" s="13"/>
      <c r="B114" s="13"/>
      <c r="C114" s="13"/>
      <c r="D114" s="13"/>
      <c r="E114" s="13"/>
      <c r="F114" s="13"/>
      <c r="G114" s="13"/>
      <c r="H114" s="12"/>
      <c r="I114" s="12"/>
    </row>
    <row r="115" spans="1:9" ht="17.25">
      <c r="A115" s="13"/>
      <c r="B115" s="12"/>
      <c r="C115" s="13"/>
      <c r="D115" s="13"/>
      <c r="E115" s="13"/>
      <c r="F115" s="13"/>
      <c r="G115" s="13"/>
      <c r="H115" s="12"/>
      <c r="I115" s="12"/>
    </row>
    <row r="116" spans="1:9" ht="17.25">
      <c r="A116" s="13"/>
      <c r="B116" s="12"/>
      <c r="C116" s="13"/>
      <c r="D116" s="13"/>
      <c r="E116" s="13"/>
      <c r="F116" s="13"/>
      <c r="G116" s="13"/>
      <c r="H116" s="12"/>
      <c r="I116" s="12"/>
    </row>
    <row r="117" spans="1:9" ht="17.25">
      <c r="A117" s="13"/>
      <c r="B117" s="13"/>
      <c r="C117" s="13"/>
      <c r="D117" s="13"/>
      <c r="E117" s="13"/>
      <c r="F117" s="13"/>
      <c r="G117" s="13"/>
      <c r="H117" s="12"/>
      <c r="I117" s="12"/>
    </row>
  </sheetData>
  <mergeCells count="7">
    <mergeCell ref="F73:G73"/>
    <mergeCell ref="A10:I10"/>
    <mergeCell ref="A11:I11"/>
    <mergeCell ref="A12:I12"/>
    <mergeCell ref="A14:I14"/>
    <mergeCell ref="A68:D68"/>
    <mergeCell ref="A13:I13"/>
  </mergeCells>
  <printOptions horizontalCentered="1"/>
  <pageMargins left="0.59055118110236227" right="0" top="0.98425196850393704" bottom="0" header="0.31496062992125984" footer="0.31496062992125984"/>
  <pageSetup scale="3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DE SITUACION FINANCIERA</vt:lpstr>
      <vt:lpstr>'EDO. DE SITUACION FINANCIERA'!Área_de_impresión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Marisol</cp:lastModifiedBy>
  <cp:lastPrinted>2015-02-05T18:32:38Z</cp:lastPrinted>
  <dcterms:created xsi:type="dcterms:W3CDTF">2014-07-30T23:05:48Z</dcterms:created>
  <dcterms:modified xsi:type="dcterms:W3CDTF">2015-03-05T15:34:09Z</dcterms:modified>
</cp:coreProperties>
</file>