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480" windowHeight="11580"/>
  </bookViews>
  <sheets>
    <sheet name="JUNIO" sheetId="3" r:id="rId1"/>
  </sheets>
  <calcPr calcId="145621"/>
</workbook>
</file>

<file path=xl/calcChain.xml><?xml version="1.0" encoding="utf-8"?>
<calcChain xmlns="http://schemas.openxmlformats.org/spreadsheetml/2006/main">
  <c r="G48" i="3" l="1"/>
  <c r="G46" i="3"/>
  <c r="E46" i="3"/>
  <c r="D46" i="3"/>
  <c r="H45" i="3"/>
  <c r="H44" i="3"/>
  <c r="H43" i="3"/>
  <c r="H42" i="3"/>
  <c r="H41" i="3"/>
  <c r="G38" i="3"/>
  <c r="E38" i="3"/>
  <c r="D38" i="3"/>
  <c r="D48" i="3" s="1"/>
  <c r="H37" i="3"/>
  <c r="H36" i="3"/>
  <c r="H34" i="3"/>
  <c r="H32" i="3"/>
  <c r="H31" i="3"/>
  <c r="G25" i="3"/>
  <c r="E25" i="3"/>
  <c r="D25" i="3"/>
  <c r="H24" i="3"/>
  <c r="H22" i="3"/>
  <c r="H21" i="3"/>
  <c r="H20" i="3"/>
  <c r="H19" i="3"/>
  <c r="H17" i="3"/>
  <c r="H16" i="3"/>
  <c r="H15" i="3"/>
  <c r="H38" i="3" l="1"/>
  <c r="H46" i="3"/>
  <c r="E48" i="3"/>
  <c r="H25" i="3"/>
  <c r="H48" i="3"/>
</calcChain>
</file>

<file path=xl/sharedStrings.xml><?xml version="1.0" encoding="utf-8"?>
<sst xmlns="http://schemas.openxmlformats.org/spreadsheetml/2006/main" count="63" uniqueCount="49">
  <si>
    <t>Impuestos sobre el Patrimonio</t>
  </si>
  <si>
    <t>Otros Impuestos</t>
  </si>
  <si>
    <t>Recaudado</t>
  </si>
  <si>
    <t>ESTADO ANALITICO DE INGRESOS PRESUPUESTALES</t>
  </si>
  <si>
    <t>FUENTE DEL INGRESO</t>
  </si>
  <si>
    <t>Ley de Ingresos Estimada</t>
  </si>
  <si>
    <t>Modificado</t>
  </si>
  <si>
    <t>Devengado</t>
  </si>
  <si>
    <t>Avance de Recaudación</t>
  </si>
  <si>
    <t>Recaudación/Estimación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</si>
  <si>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</si>
  <si>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</si>
  <si>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</si>
  <si>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</si>
  <si>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</si>
  <si>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</si>
  <si>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</si>
  <si>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</si>
  <si>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</si>
  <si>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IMPUESTOS</t>
  </si>
  <si>
    <t>CONTRIBUCIONES DE MEJORAS</t>
  </si>
  <si>
    <t>DERECHOS</t>
  </si>
  <si>
    <t>CONTRIBUCIONES NO COMPRENDIDAS EN LAS FRACCIONES ANTERIORES, CAUSADAS EN EJERCICIOS FISCALES ANTERIORES</t>
  </si>
  <si>
    <t>PRODUCTOS</t>
  </si>
  <si>
    <t>APROVECHAMIENTOS</t>
  </si>
  <si>
    <t>PARTICIPACIONES Y APORTACIONES</t>
  </si>
  <si>
    <t>TRANSFERENCIAS Y APORTACIONES</t>
  </si>
  <si>
    <t>INGRESOS DERIVADOS DE FINANCIAMIENTO</t>
  </si>
  <si>
    <t>ESTADO ANALITICO DE INGRESOS</t>
  </si>
  <si>
    <t>POR FUENTE DE CONTRIBUCION</t>
  </si>
  <si>
    <t>TRIBUTARIOS</t>
  </si>
  <si>
    <t>Estimación Anual</t>
  </si>
  <si>
    <t>Impuesto sobre la producción, el consumo y las transacciones</t>
  </si>
  <si>
    <t>Impuestos sobre los Ingresos</t>
  </si>
  <si>
    <t>Impuestos al comercio exterior</t>
  </si>
  <si>
    <t>Impuestos Sobre Nóminas y Asimilables</t>
  </si>
  <si>
    <t>Impuestos Ecológicos</t>
  </si>
  <si>
    <t>Accesorios</t>
  </si>
  <si>
    <t>SUBTOTAL TRIBUTARIOS</t>
  </si>
  <si>
    <t>NO TRIBUTARIOS</t>
  </si>
  <si>
    <t>TOTALES</t>
  </si>
  <si>
    <t>SUBTOTAL NO TRIBUTARIOS</t>
  </si>
  <si>
    <t xml:space="preserve">INGRESOS FINANCIEROS </t>
  </si>
  <si>
    <t>X</t>
  </si>
  <si>
    <t>INGRESOS FINANCIEROS</t>
  </si>
  <si>
    <t>( en miles de pesos)</t>
  </si>
  <si>
    <t>GOBIERNO DEL ESTADO DE MEXICO</t>
  </si>
  <si>
    <t>Cifras Preliminares</t>
  </si>
  <si>
    <t>Al 30 de Junio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</si>
</sst>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-;\-* #,##0.0_-;_-* &quot;-&quot;?_-;_-@_-"/>
    <numFmt numFmtId="165" formatCode="_-* #,##0.00\ _$_-;\-* #,##0.00\ _$_-;_-* &quot;-&quot;??\ _$_-;_-@_-"/>
    <numFmt numFmtId="166" formatCode="_(* #,##0.00_);_(* \(#,##0.00\);_(* &quot;-&quot;_);_(@_)"/>
  </numFmts>
  <fonts count="8"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b/>
      <sz val="12"/>
      <color theme="1"/>
      <name val="Gotham Book"/>
    </font>
    <font>
      <sz val="10"/>
      <name val="Arial"/>
      <family val="2"/>
    </font>
    <font>
      <sz val="8"/>
      <name val="Gotham Book"/>
    </font>
    <font>
      <b/>
      <sz val="8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2" borderId="2" xfId="0" applyFont="1" applyFill="1" applyBorder="1"/>
    <xf numFmtId="0" fontId="2" fillId="0" borderId="3" xfId="0" applyFont="1" applyBorder="1"/>
    <xf numFmtId="0" fontId="2" fillId="2" borderId="4" xfId="0" applyFont="1" applyFill="1" applyBorder="1"/>
    <xf numFmtId="0" fontId="2" fillId="0" borderId="5" xfId="0" applyFont="1" applyBorder="1"/>
    <xf numFmtId="164" fontId="1" fillId="0" borderId="1" xfId="0" applyNumberFormat="1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2" borderId="7" xfId="0" applyFont="1" applyFill="1" applyBorder="1"/>
    <xf numFmtId="0" fontId="2" fillId="2" borderId="10" xfId="0" applyFont="1" applyFill="1" applyBorder="1"/>
    <xf numFmtId="0" fontId="1" fillId="2" borderId="11" xfId="0" applyFont="1" applyFill="1" applyBorder="1" applyAlignment="1">
      <alignment horizontal="center"/>
    </xf>
    <xf numFmtId="0" fontId="2" fillId="2" borderId="10" xfId="0" applyFont="1" applyFill="1" applyBorder="1" applyAlignment="1"/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164" fontId="1" fillId="2" borderId="11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164" fontId="2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2" fillId="0" borderId="16" xfId="0" applyNumberFormat="1" applyFont="1" applyBorder="1"/>
    <xf numFmtId="0" fontId="2" fillId="0" borderId="17" xfId="0" applyFont="1" applyBorder="1"/>
    <xf numFmtId="0" fontId="2" fillId="0" borderId="18" xfId="0" applyFont="1" applyBorder="1"/>
    <xf numFmtId="164" fontId="2" fillId="0" borderId="18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2" fillId="0" borderId="19" xfId="0" applyNumberFormat="1" applyFont="1" applyBorder="1"/>
    <xf numFmtId="0" fontId="2" fillId="0" borderId="18" xfId="0" applyFont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/>
    </xf>
    <xf numFmtId="164" fontId="1" fillId="0" borderId="16" xfId="0" applyNumberFormat="1" applyFont="1" applyBorder="1"/>
    <xf numFmtId="0" fontId="2" fillId="0" borderId="15" xfId="0" applyFont="1" applyFill="1" applyBorder="1" applyAlignment="1">
      <alignment horizontal="left"/>
    </xf>
    <xf numFmtId="164" fontId="2" fillId="0" borderId="15" xfId="0" applyNumberFormat="1" applyFont="1" applyFill="1" applyBorder="1" applyAlignment="1">
      <alignment horizontal="center"/>
    </xf>
    <xf numFmtId="0" fontId="2" fillId="0" borderId="18" xfId="0" applyFont="1" applyFill="1" applyBorder="1" applyAlignment="1"/>
    <xf numFmtId="164" fontId="2" fillId="0" borderId="18" xfId="0" applyNumberFormat="1" applyFont="1" applyFill="1" applyBorder="1" applyAlignment="1">
      <alignment horizontal="center"/>
    </xf>
    <xf numFmtId="0" fontId="2" fillId="0" borderId="21" xfId="0" applyFont="1" applyFill="1" applyBorder="1" applyAlignment="1"/>
    <xf numFmtId="164" fontId="2" fillId="0" borderId="2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2" xfId="0" applyNumberFormat="1" applyFont="1" applyBorder="1"/>
    <xf numFmtId="164" fontId="1" fillId="2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5" xfId="0" applyFont="1" applyFill="1" applyBorder="1" applyAlignment="1"/>
    <xf numFmtId="164" fontId="2" fillId="0" borderId="15" xfId="0" applyNumberFormat="1" applyFont="1" applyBorder="1"/>
    <xf numFmtId="0" fontId="1" fillId="0" borderId="12" xfId="0" applyFont="1" applyFill="1" applyBorder="1"/>
    <xf numFmtId="164" fontId="2" fillId="0" borderId="0" xfId="0" applyNumberFormat="1" applyFont="1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top"/>
    </xf>
    <xf numFmtId="0" fontId="7" fillId="0" borderId="0" xfId="0" applyFont="1"/>
    <xf numFmtId="164" fontId="2" fillId="0" borderId="0" xfId="0" applyNumberFormat="1" applyFont="1" applyFill="1" applyBorder="1"/>
    <xf numFmtId="0" fontId="2" fillId="0" borderId="0" xfId="0" applyFont="1" applyFill="1"/>
    <xf numFmtId="0" fontId="1" fillId="2" borderId="8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/>
    <xf numFmtId="0" fontId="2" fillId="0" borderId="23" xfId="0" applyFont="1" applyBorder="1"/>
    <xf numFmtId="0" fontId="2" fillId="0" borderId="24" xfId="0" applyFont="1" applyBorder="1"/>
    <xf numFmtId="164" fontId="2" fillId="0" borderId="24" xfId="0" applyNumberFormat="1" applyFont="1" applyBorder="1" applyAlignment="1">
      <alignment horizontal="center"/>
    </xf>
    <xf numFmtId="0" fontId="2" fillId="0" borderId="22" xfId="0" applyFont="1" applyBorder="1"/>
    <xf numFmtId="164" fontId="1" fillId="0" borderId="19" xfId="0" applyNumberFormat="1" applyFont="1" applyBorder="1"/>
    <xf numFmtId="0" fontId="1" fillId="0" borderId="18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66" fontId="6" fillId="0" borderId="0" xfId="0" applyNumberFormat="1" applyFont="1" applyAlignme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</cellXfs>
  <cellStyles count="2">
    <cellStyle name="Millares_forma" xfId="1"/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7"/>
  <sheetViews>
    <sheetView showGridLines="0" tabSelected="1" topLeftCell="A13" workbookViewId="0">
      <selection activeCell="C21" sqref="C21"/>
    </sheetView>
  </sheetViews>
  <sheetFormatPr baseColWidth="10" defaultRowHeight="12"/>
  <cols>
    <col min="1" max="1" width="6.7109375" style="2" customWidth="1"/>
    <col min="2" max="2" width="5.7109375" style="2" customWidth="1"/>
    <col min="3" max="3" width="51.85546875" style="2" customWidth="1"/>
    <col min="4" max="4" width="18.7109375" style="2" customWidth="1"/>
    <col min="5" max="5" width="18.140625" style="2" customWidth="1"/>
    <col min="6" max="6" width="16.7109375" style="2" customWidth="1"/>
    <col min="7" max="7" width="18.5703125" style="2" customWidth="1"/>
    <col min="8" max="8" width="15.28515625" style="2" customWidth="1"/>
    <col min="9" max="9" width="25.7109375" style="2" customWidth="1"/>
    <col min="10" max="16384" width="11.42578125" style="2"/>
  </cols>
  <sheetData>
    <row r="2" spans="1:37" ht="11.25">
      <c r="A2" s="1"/>
      <c r="B2" s="1"/>
      <c r="C2" s="1"/>
      <c r="D2" s="1"/>
      <c r="E2" s="1"/>
      <c r="F2" s="1"/>
      <c r="G2" s="1"/>
      <c r="H2" s="1"/>
      <c r="I2" s="1"/>
    </row>
    <row r="3" spans="1:37" ht="11.25">
      <c r="A3" s="1"/>
      <c r="B3" s="1"/>
      <c r="C3" s="1"/>
      <c r="D3" s="1"/>
      <c r="E3" s="1"/>
      <c r="F3" s="1"/>
      <c r="G3" s="1"/>
      <c r="H3" s="1"/>
      <c r="I3" s="1"/>
    </row>
    <row r="4" spans="1:37" ht="11.25">
      <c r="A4" s="1"/>
      <c r="B4" s="1"/>
      <c r="C4" s="1"/>
      <c r="D4" s="1"/>
      <c r="E4" s="1"/>
      <c r="F4" s="1"/>
      <c r="G4" s="1"/>
      <c r="H4" s="1"/>
      <c r="I4" s="1"/>
    </row>
    <row r="5" spans="1:37" ht="11.25">
      <c r="A5" s="1"/>
      <c r="B5" s="1"/>
      <c r="C5" s="1"/>
      <c r="D5" s="1"/>
      <c r="E5" s="1"/>
      <c r="F5" s="1"/>
      <c r="G5" s="1"/>
      <c r="H5" s="1"/>
      <c r="I5" s="3"/>
    </row>
    <row r="6" spans="1:37" thickBot="1">
      <c r="A6" s="4"/>
      <c r="B6" s="4"/>
      <c r="C6" s="4"/>
      <c r="D6" s="4"/>
      <c r="E6" s="4"/>
      <c r="F6" s="4"/>
      <c r="G6" s="4"/>
      <c r="H6" s="4"/>
      <c r="I6" s="4"/>
    </row>
    <row r="7" spans="1:37" ht="15.75" customHeight="1">
      <c r="A7" s="4"/>
      <c r="B7" s="72" t="s">
        <v>46</v>
      </c>
      <c r="C7" s="73"/>
      <c r="D7" s="73"/>
      <c r="E7" s="73"/>
      <c r="F7" s="73"/>
      <c r="G7" s="73"/>
      <c r="H7" s="74"/>
      <c r="I7" s="4"/>
      <c r="J7" s="4"/>
      <c r="K7" s="4"/>
    </row>
    <row r="8" spans="1:37" ht="13.5" customHeight="1">
      <c r="A8" s="4"/>
      <c r="B8" s="75" t="s">
        <v>3</v>
      </c>
      <c r="C8" s="76"/>
      <c r="D8" s="76"/>
      <c r="E8" s="76"/>
      <c r="F8" s="76"/>
      <c r="G8" s="76"/>
      <c r="H8" s="77"/>
      <c r="I8" s="4"/>
      <c r="J8" s="4"/>
      <c r="K8" s="4"/>
    </row>
    <row r="9" spans="1:37" ht="15">
      <c r="A9" s="4"/>
      <c r="B9" s="75" t="s">
        <v>48</v>
      </c>
      <c r="C9" s="76"/>
      <c r="D9" s="76"/>
      <c r="E9" s="76"/>
      <c r="F9" s="76"/>
      <c r="G9" s="76"/>
      <c r="H9" s="77"/>
      <c r="I9" s="4"/>
      <c r="J9" s="4"/>
      <c r="K9" s="4"/>
    </row>
    <row r="10" spans="1:37" ht="15" customHeight="1">
      <c r="A10" s="4"/>
      <c r="B10" s="75" t="s">
        <v>47</v>
      </c>
      <c r="C10" s="76"/>
      <c r="D10" s="76"/>
      <c r="E10" s="76"/>
      <c r="F10" s="76"/>
      <c r="G10" s="76"/>
      <c r="H10" s="77"/>
      <c r="I10" s="4"/>
      <c r="J10" s="4"/>
      <c r="K10" s="4"/>
    </row>
    <row r="11" spans="1:37" thickBot="1">
      <c r="A11" s="4"/>
      <c r="B11" s="78" t="s">
        <v>45</v>
      </c>
      <c r="C11" s="79"/>
      <c r="D11" s="79"/>
      <c r="E11" s="79"/>
      <c r="F11" s="79"/>
      <c r="G11" s="79"/>
      <c r="H11" s="80"/>
      <c r="I11" s="4"/>
      <c r="J11" s="4"/>
      <c r="K11" s="4"/>
    </row>
    <row r="12" spans="1:37" ht="15.75" customHeight="1" thickBot="1">
      <c r="A12" s="4"/>
      <c r="B12" s="4"/>
      <c r="C12" s="4"/>
      <c r="D12" s="5"/>
      <c r="E12" s="5"/>
      <c r="F12" s="5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7" customFormat="1" ht="21.75" customHeight="1">
      <c r="A13" s="4"/>
      <c r="B13" s="6"/>
      <c r="C13" s="83" t="s">
        <v>4</v>
      </c>
      <c r="D13" s="83" t="s">
        <v>5</v>
      </c>
      <c r="E13" s="83" t="s">
        <v>6</v>
      </c>
      <c r="F13" s="83" t="s">
        <v>7</v>
      </c>
      <c r="G13" s="83" t="s">
        <v>2</v>
      </c>
      <c r="H13" s="50" t="s">
        <v>8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9" customFormat="1" ht="24" customHeight="1" thickBot="1">
      <c r="A14" s="4"/>
      <c r="B14" s="8"/>
      <c r="C14" s="84"/>
      <c r="D14" s="84"/>
      <c r="E14" s="84"/>
      <c r="F14" s="84"/>
      <c r="G14" s="84"/>
      <c r="H14" s="51" t="s">
        <v>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5.75" customHeight="1" thickBot="1">
      <c r="A15" s="4"/>
      <c r="B15" s="21" t="s">
        <v>10</v>
      </c>
      <c r="C15" s="22" t="s">
        <v>19</v>
      </c>
      <c r="D15" s="23">
        <v>12226911</v>
      </c>
      <c r="E15" s="23">
        <v>12226911</v>
      </c>
      <c r="F15" s="23"/>
      <c r="G15" s="23">
        <v>9019695.1999999993</v>
      </c>
      <c r="H15" s="25">
        <f>G15/D15*100</f>
        <v>73.76920630239313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5.75" customHeight="1" thickBot="1">
      <c r="A16" s="4"/>
      <c r="B16" s="26" t="s">
        <v>11</v>
      </c>
      <c r="C16" s="27" t="s">
        <v>20</v>
      </c>
      <c r="D16" s="28">
        <v>248295</v>
      </c>
      <c r="E16" s="28">
        <v>248295</v>
      </c>
      <c r="F16" s="28"/>
      <c r="G16" s="28">
        <v>148296.9</v>
      </c>
      <c r="H16" s="25">
        <f>G16/D16*100</f>
        <v>59.726091947079077</v>
      </c>
      <c r="I16" s="4"/>
    </row>
    <row r="17" spans="1:10" ht="15.75" customHeight="1">
      <c r="A17" s="4"/>
      <c r="B17" s="26" t="s">
        <v>12</v>
      </c>
      <c r="C17" s="27" t="s">
        <v>21</v>
      </c>
      <c r="D17" s="28">
        <v>2563883</v>
      </c>
      <c r="E17" s="28">
        <v>2563883</v>
      </c>
      <c r="F17" s="28"/>
      <c r="G17" s="28">
        <v>2328271.1</v>
      </c>
      <c r="H17" s="25">
        <f>G17/D17*100</f>
        <v>90.810348990184025</v>
      </c>
      <c r="I17" s="4"/>
    </row>
    <row r="18" spans="1:10" ht="34.5" thickBot="1">
      <c r="A18" s="4"/>
      <c r="B18" s="26" t="s">
        <v>13</v>
      </c>
      <c r="C18" s="31" t="s">
        <v>22</v>
      </c>
      <c r="D18" s="28"/>
      <c r="E18" s="28"/>
      <c r="F18" s="28"/>
      <c r="G18" s="28"/>
      <c r="H18" s="30"/>
      <c r="I18" s="4"/>
    </row>
    <row r="19" spans="1:10" thickBot="1">
      <c r="A19" s="4"/>
      <c r="B19" s="26" t="s">
        <v>14</v>
      </c>
      <c r="C19" s="27" t="s">
        <v>23</v>
      </c>
      <c r="D19" s="28">
        <v>297465</v>
      </c>
      <c r="E19" s="28">
        <v>297465</v>
      </c>
      <c r="F19" s="28"/>
      <c r="G19" s="28">
        <v>186656.1</v>
      </c>
      <c r="H19" s="25">
        <f t="shared" ref="H19:H24" si="0">G19/D19*100</f>
        <v>62.748928445363319</v>
      </c>
      <c r="I19" s="4"/>
    </row>
    <row r="20" spans="1:10" thickBot="1">
      <c r="A20" s="4"/>
      <c r="B20" s="26" t="s">
        <v>15</v>
      </c>
      <c r="C20" s="27" t="s">
        <v>24</v>
      </c>
      <c r="D20" s="28">
        <v>4046556</v>
      </c>
      <c r="E20" s="28">
        <v>4046556</v>
      </c>
      <c r="F20" s="28"/>
      <c r="G20" s="28">
        <v>4692504.0999999996</v>
      </c>
      <c r="H20" s="25">
        <f t="shared" si="0"/>
        <v>115.96291018831815</v>
      </c>
      <c r="I20" s="4"/>
    </row>
    <row r="21" spans="1:10" thickBot="1">
      <c r="A21" s="4"/>
      <c r="B21" s="26" t="s">
        <v>16</v>
      </c>
      <c r="C21" s="27" t="s">
        <v>42</v>
      </c>
      <c r="D21" s="28">
        <v>480000</v>
      </c>
      <c r="E21" s="28">
        <v>480000</v>
      </c>
      <c r="F21" s="28"/>
      <c r="G21" s="28">
        <v>295414.90000000002</v>
      </c>
      <c r="H21" s="25">
        <f t="shared" si="0"/>
        <v>61.544770833333338</v>
      </c>
      <c r="I21" s="4"/>
    </row>
    <row r="22" spans="1:10" thickBot="1">
      <c r="A22" s="4"/>
      <c r="B22" s="26" t="s">
        <v>17</v>
      </c>
      <c r="C22" s="27" t="s">
        <v>25</v>
      </c>
      <c r="D22" s="28">
        <v>147800814</v>
      </c>
      <c r="E22" s="28">
        <v>147800815</v>
      </c>
      <c r="F22" s="28"/>
      <c r="G22" s="28">
        <v>83133309.700000003</v>
      </c>
      <c r="H22" s="25">
        <f t="shared" si="0"/>
        <v>56.246855108659958</v>
      </c>
      <c r="I22" s="4"/>
    </row>
    <row r="23" spans="1:10" thickBot="1">
      <c r="A23" s="4"/>
      <c r="B23" s="26" t="s">
        <v>18</v>
      </c>
      <c r="C23" s="27" t="s">
        <v>26</v>
      </c>
      <c r="D23" s="28"/>
      <c r="E23" s="28"/>
      <c r="F23" s="28"/>
      <c r="G23" s="28"/>
      <c r="H23" s="25"/>
      <c r="I23" s="4"/>
    </row>
    <row r="24" spans="1:10" ht="11.25">
      <c r="A24" s="4"/>
      <c r="B24" s="60" t="s">
        <v>43</v>
      </c>
      <c r="C24" s="61" t="s">
        <v>27</v>
      </c>
      <c r="D24" s="62">
        <v>8860661</v>
      </c>
      <c r="E24" s="62">
        <v>8860661</v>
      </c>
      <c r="F24" s="62"/>
      <c r="G24" s="62">
        <v>271637.3</v>
      </c>
      <c r="H24" s="25">
        <f t="shared" si="0"/>
        <v>3.0656550340883144</v>
      </c>
      <c r="I24" s="54"/>
      <c r="J24" s="55"/>
    </row>
    <row r="25" spans="1:10" ht="16.5" customHeight="1">
      <c r="A25" s="4"/>
      <c r="B25" s="63"/>
      <c r="C25" s="65" t="s">
        <v>40</v>
      </c>
      <c r="D25" s="29">
        <f>SUM(D15:D24)</f>
        <v>176524585</v>
      </c>
      <c r="E25" s="29">
        <f>SUM(E15:E24)</f>
        <v>176524586</v>
      </c>
      <c r="F25" s="29"/>
      <c r="G25" s="29">
        <f>SUM(G15:G24)</f>
        <v>100075785.3</v>
      </c>
      <c r="H25" s="64">
        <f>G25/D25*100</f>
        <v>56.692264876306041</v>
      </c>
      <c r="I25" s="54"/>
      <c r="J25" s="55"/>
    </row>
    <row r="26" spans="1:10" ht="11.25">
      <c r="A26" s="4"/>
      <c r="B26" s="56" t="s">
        <v>28</v>
      </c>
      <c r="C26" s="57"/>
      <c r="D26" s="58"/>
      <c r="E26" s="58"/>
      <c r="F26" s="58"/>
      <c r="G26" s="58"/>
      <c r="H26" s="59"/>
      <c r="I26" s="4"/>
    </row>
    <row r="27" spans="1:10" thickBot="1">
      <c r="A27" s="4"/>
      <c r="B27" s="11" t="s">
        <v>29</v>
      </c>
      <c r="C27" s="12"/>
      <c r="D27" s="66"/>
      <c r="E27" s="66"/>
      <c r="F27" s="66"/>
      <c r="G27" s="66"/>
      <c r="H27" s="13"/>
      <c r="I27" s="4"/>
    </row>
    <row r="28" spans="1:10" thickBot="1">
      <c r="A28" s="4"/>
      <c r="B28" s="4"/>
      <c r="C28" s="4"/>
      <c r="D28" s="5"/>
      <c r="E28" s="5"/>
      <c r="F28" s="5"/>
      <c r="G28" s="5"/>
      <c r="H28" s="4"/>
      <c r="I28" s="4"/>
    </row>
    <row r="29" spans="1:10" ht="28.5" customHeight="1" thickBot="1">
      <c r="A29" s="4"/>
      <c r="B29" s="14"/>
      <c r="C29" s="48" t="s">
        <v>30</v>
      </c>
      <c r="D29" s="48" t="s">
        <v>31</v>
      </c>
      <c r="E29" s="48" t="s">
        <v>6</v>
      </c>
      <c r="F29" s="48" t="s">
        <v>7</v>
      </c>
      <c r="G29" s="48" t="s">
        <v>2</v>
      </c>
      <c r="H29" s="49" t="s">
        <v>8</v>
      </c>
      <c r="I29" s="4"/>
    </row>
    <row r="30" spans="1:10" ht="11.25">
      <c r="A30" s="4"/>
      <c r="B30" s="81" t="s">
        <v>33</v>
      </c>
      <c r="C30" s="82"/>
      <c r="D30" s="24"/>
      <c r="E30" s="24"/>
      <c r="F30" s="24"/>
      <c r="G30" s="24"/>
      <c r="H30" s="33"/>
      <c r="I30" s="4"/>
    </row>
    <row r="31" spans="1:10" ht="11.25">
      <c r="A31" s="4"/>
      <c r="B31" s="67" t="s">
        <v>0</v>
      </c>
      <c r="C31" s="68"/>
      <c r="D31" s="28">
        <v>4239480</v>
      </c>
      <c r="E31" s="28">
        <v>4239480</v>
      </c>
      <c r="F31" s="28"/>
      <c r="G31" s="28">
        <v>3886973.1</v>
      </c>
      <c r="H31" s="30">
        <f>G31/D31*100</f>
        <v>91.68513827167483</v>
      </c>
      <c r="I31" s="4"/>
    </row>
    <row r="32" spans="1:10">
      <c r="A32" s="4"/>
      <c r="B32" s="67" t="s">
        <v>32</v>
      </c>
      <c r="C32" s="68"/>
      <c r="D32" s="28">
        <v>53421</v>
      </c>
      <c r="E32" s="28">
        <v>53421</v>
      </c>
      <c r="F32" s="28"/>
      <c r="G32" s="28">
        <v>22037.7</v>
      </c>
      <c r="H32" s="30">
        <f>G32/D32*100</f>
        <v>41.252878081653286</v>
      </c>
      <c r="I32" s="4"/>
    </row>
    <row r="33" spans="1:9" ht="11.25">
      <c r="A33" s="4"/>
      <c r="B33" s="67" t="s">
        <v>34</v>
      </c>
      <c r="C33" s="68"/>
      <c r="D33" s="28"/>
      <c r="E33" s="28"/>
      <c r="F33" s="28"/>
      <c r="G33" s="28"/>
      <c r="H33" s="30"/>
      <c r="I33" s="4"/>
    </row>
    <row r="34" spans="1:9">
      <c r="A34" s="4"/>
      <c r="B34" s="67" t="s">
        <v>35</v>
      </c>
      <c r="C34" s="68"/>
      <c r="D34" s="28">
        <v>7760560</v>
      </c>
      <c r="E34" s="28">
        <v>7760560</v>
      </c>
      <c r="F34" s="28"/>
      <c r="G34" s="28">
        <v>5007590.5999999996</v>
      </c>
      <c r="H34" s="30">
        <f>G34/D34*100</f>
        <v>64.526150174729651</v>
      </c>
      <c r="I34" s="4"/>
    </row>
    <row r="35" spans="1:9">
      <c r="A35" s="4"/>
      <c r="B35" s="67" t="s">
        <v>36</v>
      </c>
      <c r="C35" s="68"/>
      <c r="D35" s="28"/>
      <c r="E35" s="28"/>
      <c r="F35" s="28"/>
      <c r="G35" s="28"/>
      <c r="H35" s="30"/>
      <c r="I35" s="4"/>
    </row>
    <row r="36" spans="1:9" ht="11.25">
      <c r="A36" s="4"/>
      <c r="B36" s="67" t="s">
        <v>37</v>
      </c>
      <c r="C36" s="68"/>
      <c r="D36" s="28">
        <v>90277</v>
      </c>
      <c r="E36" s="28">
        <v>90277</v>
      </c>
      <c r="F36" s="28"/>
      <c r="G36" s="28">
        <v>66081.100000000006</v>
      </c>
      <c r="H36" s="30">
        <f t="shared" ref="H36:H38" si="1">G36/D36*100</f>
        <v>73.198156784119988</v>
      </c>
      <c r="I36" s="4"/>
    </row>
    <row r="37" spans="1:9" thickBot="1">
      <c r="A37" s="4"/>
      <c r="B37" s="69" t="s">
        <v>1</v>
      </c>
      <c r="C37" s="70"/>
      <c r="D37" s="32">
        <v>83173</v>
      </c>
      <c r="E37" s="32">
        <v>83173</v>
      </c>
      <c r="F37" s="32"/>
      <c r="G37" s="32">
        <v>37012.699999999997</v>
      </c>
      <c r="H37" s="30">
        <f t="shared" si="1"/>
        <v>44.500859653974246</v>
      </c>
      <c r="I37" s="4"/>
    </row>
    <row r="38" spans="1:9" thickBot="1">
      <c r="A38" s="4"/>
      <c r="B38" s="16"/>
      <c r="C38" s="18" t="s">
        <v>38</v>
      </c>
      <c r="D38" s="42">
        <f>SUM(D30:D37)</f>
        <v>12226911</v>
      </c>
      <c r="E38" s="42">
        <f>SUM(E30:E37)</f>
        <v>12226911</v>
      </c>
      <c r="F38" s="42"/>
      <c r="G38" s="42">
        <f>SUM(G30:G37)</f>
        <v>9019695.1999999993</v>
      </c>
      <c r="H38" s="30">
        <f t="shared" si="1"/>
        <v>73.76920630239313</v>
      </c>
      <c r="I38" s="4"/>
    </row>
    <row r="39" spans="1:9" thickBot="1">
      <c r="A39" s="4"/>
      <c r="B39" s="85"/>
      <c r="C39" s="86"/>
      <c r="D39" s="40"/>
      <c r="E39" s="40"/>
      <c r="F39" s="40"/>
      <c r="G39" s="40"/>
      <c r="H39" s="41"/>
      <c r="I39" s="4"/>
    </row>
    <row r="40" spans="1:9" thickBot="1">
      <c r="A40" s="4"/>
      <c r="B40" s="14"/>
      <c r="C40" s="15" t="s">
        <v>39</v>
      </c>
      <c r="D40" s="15"/>
      <c r="E40" s="15"/>
      <c r="F40" s="15"/>
      <c r="G40" s="15"/>
      <c r="H40" s="10"/>
      <c r="I40" s="4"/>
    </row>
    <row r="41" spans="1:9" thickBot="1">
      <c r="A41" s="4"/>
      <c r="B41" s="44" t="s">
        <v>10</v>
      </c>
      <c r="C41" s="34" t="s">
        <v>21</v>
      </c>
      <c r="D41" s="35">
        <v>2563883</v>
      </c>
      <c r="E41" s="35">
        <v>2563883</v>
      </c>
      <c r="F41" s="35"/>
      <c r="G41" s="23">
        <v>2328271.1</v>
      </c>
      <c r="H41" s="45">
        <f>G41/D41*100</f>
        <v>90.810348990184025</v>
      </c>
      <c r="I41" s="4"/>
    </row>
    <row r="42" spans="1:9" thickBot="1">
      <c r="A42" s="4"/>
      <c r="B42" s="36" t="s">
        <v>11</v>
      </c>
      <c r="C42" s="36" t="s">
        <v>23</v>
      </c>
      <c r="D42" s="37">
        <v>297465</v>
      </c>
      <c r="E42" s="37">
        <v>297465</v>
      </c>
      <c r="F42" s="37"/>
      <c r="G42" s="28">
        <v>186656.1</v>
      </c>
      <c r="H42" s="45">
        <f t="shared" ref="H42:H46" si="2">G42/D42*100</f>
        <v>62.748928445363319</v>
      </c>
      <c r="I42" s="4"/>
    </row>
    <row r="43" spans="1:9" thickBot="1">
      <c r="A43" s="4"/>
      <c r="B43" s="36" t="s">
        <v>12</v>
      </c>
      <c r="C43" s="36" t="s">
        <v>24</v>
      </c>
      <c r="D43" s="37">
        <v>4046556</v>
      </c>
      <c r="E43" s="37">
        <v>4046556</v>
      </c>
      <c r="F43" s="37"/>
      <c r="G43" s="28">
        <v>4692504.0999999996</v>
      </c>
      <c r="H43" s="45">
        <f t="shared" si="2"/>
        <v>115.96291018831815</v>
      </c>
      <c r="I43" s="4"/>
    </row>
    <row r="44" spans="1:9" thickBot="1">
      <c r="A44" s="4"/>
      <c r="B44" s="36" t="s">
        <v>13</v>
      </c>
      <c r="C44" s="36" t="s">
        <v>20</v>
      </c>
      <c r="D44" s="37">
        <v>248295</v>
      </c>
      <c r="E44" s="37">
        <v>248295</v>
      </c>
      <c r="F44" s="37"/>
      <c r="G44" s="28">
        <v>148296.9</v>
      </c>
      <c r="H44" s="45">
        <f t="shared" si="2"/>
        <v>59.726091947079077</v>
      </c>
      <c r="I44" s="4"/>
    </row>
    <row r="45" spans="1:9" thickBot="1">
      <c r="A45" s="4"/>
      <c r="B45" s="38" t="s">
        <v>14</v>
      </c>
      <c r="C45" s="38" t="s">
        <v>44</v>
      </c>
      <c r="D45" s="39">
        <v>480000</v>
      </c>
      <c r="E45" s="39">
        <v>480000</v>
      </c>
      <c r="F45" s="39"/>
      <c r="G45" s="32">
        <v>295414.90000000002</v>
      </c>
      <c r="H45" s="45">
        <f t="shared" si="2"/>
        <v>61.544770833333338</v>
      </c>
      <c r="I45" s="4"/>
    </row>
    <row r="46" spans="1:9" thickBot="1">
      <c r="A46" s="4"/>
      <c r="B46" s="17"/>
      <c r="C46" s="18" t="s">
        <v>41</v>
      </c>
      <c r="D46" s="19">
        <f>SUM(D41:D45)</f>
        <v>7636199</v>
      </c>
      <c r="E46" s="19">
        <f>SUM(E41:E45)</f>
        <v>7636199</v>
      </c>
      <c r="F46" s="19"/>
      <c r="G46" s="19">
        <f>SUM(G41:G45)</f>
        <v>7651143.1000000006</v>
      </c>
      <c r="H46" s="45">
        <f t="shared" si="2"/>
        <v>100.19570076683439</v>
      </c>
      <c r="I46" s="4"/>
    </row>
    <row r="47" spans="1:9" thickBot="1">
      <c r="A47" s="4"/>
      <c r="B47" s="87"/>
      <c r="C47" s="88"/>
      <c r="D47" s="43"/>
      <c r="E47" s="43"/>
      <c r="F47" s="43"/>
      <c r="G47" s="43"/>
      <c r="H47" s="46"/>
      <c r="I47" s="4"/>
    </row>
    <row r="48" spans="1:9" thickBot="1">
      <c r="A48" s="4"/>
      <c r="B48" s="17"/>
      <c r="C48" s="18" t="s">
        <v>40</v>
      </c>
      <c r="D48" s="42">
        <f>D38+D46</f>
        <v>19863110</v>
      </c>
      <c r="E48" s="42">
        <f>E38+E46</f>
        <v>19863110</v>
      </c>
      <c r="F48" s="42"/>
      <c r="G48" s="42">
        <f>G38+G46</f>
        <v>16670838.300000001</v>
      </c>
      <c r="H48" s="42">
        <f>H38+H46</f>
        <v>173.96490706922754</v>
      </c>
      <c r="I48" s="4"/>
    </row>
    <row r="49" spans="1:9" ht="11.25">
      <c r="A49" s="4"/>
      <c r="B49" s="4"/>
      <c r="C49" s="4"/>
      <c r="D49" s="20"/>
      <c r="E49" s="5"/>
      <c r="F49" s="5"/>
      <c r="G49" s="5"/>
      <c r="H49" s="4"/>
      <c r="I49" s="4"/>
    </row>
    <row r="50" spans="1:9" ht="11.25">
      <c r="A50" s="4"/>
      <c r="B50" s="4"/>
      <c r="C50" s="4"/>
      <c r="D50" s="5"/>
      <c r="E50" s="5"/>
      <c r="F50" s="5"/>
      <c r="G50" s="5"/>
      <c r="H50" s="47"/>
      <c r="I50" s="4"/>
    </row>
    <row r="52" spans="1:9">
      <c r="D52" s="52"/>
    </row>
    <row r="53" spans="1:9">
      <c r="D53" s="52"/>
    </row>
    <row r="54" spans="1:9">
      <c r="D54" s="52"/>
    </row>
    <row r="55" spans="1:9">
      <c r="D55" s="71"/>
      <c r="E55" s="71"/>
    </row>
    <row r="56" spans="1:9">
      <c r="D56" s="53"/>
    </row>
    <row r="57" spans="1:9">
      <c r="D57" s="53"/>
    </row>
  </sheetData>
  <mergeCells count="21">
    <mergeCell ref="B36:C36"/>
    <mergeCell ref="B37:C37"/>
    <mergeCell ref="B39:C39"/>
    <mergeCell ref="B47:C47"/>
    <mergeCell ref="D55:E55"/>
    <mergeCell ref="B35:C35"/>
    <mergeCell ref="B7:H7"/>
    <mergeCell ref="B8:H8"/>
    <mergeCell ref="B9:H9"/>
    <mergeCell ref="B10:H10"/>
    <mergeCell ref="B11:H11"/>
    <mergeCell ref="C13:C14"/>
    <mergeCell ref="D13:D14"/>
    <mergeCell ref="E13:E14"/>
    <mergeCell ref="F13:F14"/>
    <mergeCell ref="G13:G14"/>
    <mergeCell ref="B30:C30"/>
    <mergeCell ref="B31:C31"/>
    <mergeCell ref="B32:C32"/>
    <mergeCell ref="B33:C33"/>
    <mergeCell ref="B34:C34"/>
  </mergeCells>
  <conditionalFormatting sqref="D53:D54">
    <cfRule type="cellIs" dxfId="1" priority="2" stopIfTrue="1" operator="lessThan">
      <formula>0</formula>
    </cfRule>
  </conditionalFormatting>
  <conditionalFormatting sqref="D52">
    <cfRule type="cellIs" dxfId="0" priority="1" stopIfTrue="1" operator="lessThan">
      <formula>0</formula>
    </cfRule>
  </conditionalFormatting>
  <pageMargins left="0.11811023622047245" right="0.11811023622047245" top="0.15748031496062992" bottom="0.15748031496062992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Zurisadai Cabrera</cp:lastModifiedBy>
  <cp:lastPrinted>2015-03-04T02:37:03Z</cp:lastPrinted>
  <dcterms:created xsi:type="dcterms:W3CDTF">2013-10-25T16:47:37Z</dcterms:created>
  <dcterms:modified xsi:type="dcterms:W3CDTF">2015-03-05T16:00:04Z</dcterms:modified>
</cp:coreProperties>
</file>