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5480" windowHeight="11640"/>
  </bookViews>
  <sheets>
    <sheet name="SEP" sheetId="4" r:id="rId1"/>
  </sheets>
  <calcPr calcId="145621"/>
</workbook>
</file>

<file path=xl/calcChain.xml><?xml version="1.0" encoding="utf-8"?>
<calcChain xmlns="http://schemas.openxmlformats.org/spreadsheetml/2006/main">
  <c r="C17" i="4" l="1"/>
  <c r="D17" i="4" s="1"/>
  <c r="C14" i="4"/>
  <c r="D14" i="4" s="1"/>
  <c r="G14" i="4" s="1"/>
  <c r="C13" i="4"/>
  <c r="D13" i="4" s="1"/>
  <c r="G13" i="4" s="1"/>
  <c r="C12" i="4"/>
  <c r="C11" i="4"/>
  <c r="D11" i="4" s="1"/>
  <c r="D25" i="4"/>
  <c r="G25" i="4" s="1"/>
  <c r="G24" i="4" s="1"/>
  <c r="F24" i="4"/>
  <c r="E24" i="4"/>
  <c r="D24" i="4"/>
  <c r="C24" i="4"/>
  <c r="B24" i="4"/>
  <c r="D22" i="4"/>
  <c r="G22" i="4" s="1"/>
  <c r="G21" i="4" s="1"/>
  <c r="F21" i="4"/>
  <c r="E21" i="4"/>
  <c r="D21" i="4"/>
  <c r="C21" i="4"/>
  <c r="B21" i="4"/>
  <c r="B28" i="4" s="1"/>
  <c r="D18" i="4"/>
  <c r="G18" i="4" s="1"/>
  <c r="F16" i="4"/>
  <c r="E16" i="4"/>
  <c r="B16" i="4"/>
  <c r="D12" i="4"/>
  <c r="G12" i="4" s="1"/>
  <c r="F10" i="4"/>
  <c r="E10" i="4"/>
  <c r="E28" i="4" s="1"/>
  <c r="B10" i="4"/>
  <c r="F28" i="4" l="1"/>
  <c r="G17" i="4"/>
  <c r="G16" i="4" s="1"/>
  <c r="D16" i="4"/>
  <c r="C16" i="4"/>
  <c r="D10" i="4"/>
  <c r="D28" i="4" s="1"/>
  <c r="G11" i="4"/>
  <c r="G10" i="4" s="1"/>
  <c r="C10" i="4"/>
  <c r="G28" i="4" l="1"/>
  <c r="C28" i="4"/>
</calcChain>
</file>

<file path=xl/sharedStrings.xml><?xml version="1.0" encoding="utf-8"?>
<sst xmlns="http://schemas.openxmlformats.org/spreadsheetml/2006/main" count="30" uniqueCount="30">
  <si>
    <t>Gobierno del Estado de México</t>
  </si>
  <si>
    <t>( en miles de pesos )</t>
  </si>
  <si>
    <t>Devengado</t>
  </si>
  <si>
    <t>Pagado</t>
  </si>
  <si>
    <t>Total</t>
  </si>
  <si>
    <t xml:space="preserve"> Preliminares</t>
  </si>
  <si>
    <t>Estado Analítico  del Ejercicio del Presupuesto de Egresos</t>
  </si>
  <si>
    <t>Clasificación Económica ( por tipo de gasto )</t>
  </si>
  <si>
    <t>Concepto</t>
  </si>
  <si>
    <t>Egresos</t>
  </si>
  <si>
    <t>Aprobado</t>
  </si>
  <si>
    <t>Ampliaciones / (Reducciones )</t>
  </si>
  <si>
    <t>Modificado</t>
  </si>
  <si>
    <t>Subejercicio</t>
  </si>
  <si>
    <t>3= (1+2)</t>
  </si>
  <si>
    <t>6= (3-4)</t>
  </si>
  <si>
    <t>Gasto Corriente</t>
  </si>
  <si>
    <t xml:space="preserve">       Servicios Personales </t>
  </si>
  <si>
    <t xml:space="preserve">       Materiales y Suministros</t>
  </si>
  <si>
    <t xml:space="preserve">       Servicios Generales</t>
  </si>
  <si>
    <t xml:space="preserve">       Transferencias, Asig., Subsid., y Otras Ayudas</t>
  </si>
  <si>
    <t>Gasto de Capital</t>
  </si>
  <si>
    <t>Amortización de la Deuda y Disminución de Pasivos</t>
  </si>
  <si>
    <t xml:space="preserve">       Inversiones Financieras y Otras Provisiones          </t>
  </si>
  <si>
    <t xml:space="preserve">       Participaciones y Aportaciones</t>
  </si>
  <si>
    <t xml:space="preserve">       Bienes Muebles, Inmuebles e Intangibles</t>
  </si>
  <si>
    <t xml:space="preserve">       Inversión Pública</t>
  </si>
  <si>
    <t xml:space="preserve">       Deuda Pública</t>
  </si>
  <si>
    <t>Transferencias a Municipios</t>
  </si>
  <si>
    <t>Del 1 de enero al 30 de septiembre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</si>
</sst>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"/>
  </numFmts>
  <fonts count="4"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0"/>
      <color theme="1"/>
      <name val="Gotham Book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center" wrapText="1"/>
    </xf>
    <xf numFmtId="164" fontId="2" fillId="0" borderId="0" xfId="0" applyNumberFormat="1" applyFont="1" applyFill="1" applyBorder="1"/>
    <xf numFmtId="0" fontId="1" fillId="2" borderId="11" xfId="0" applyFont="1" applyFill="1" applyBorder="1" applyAlignment="1">
      <alignment horizontal="center" vertical="center"/>
    </xf>
    <xf numFmtId="0" fontId="2" fillId="0" borderId="0" xfId="0" applyFont="1" applyBorder="1"/>
    <xf numFmtId="0" fontId="1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/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/>
    <xf numFmtId="164" fontId="2" fillId="0" borderId="0" xfId="0" applyNumberFormat="1" applyFont="1" applyBorder="1"/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1" applyNumberFormat="1" applyFont="1" applyBorder="1"/>
    <xf numFmtId="165" fontId="2" fillId="0" borderId="0" xfId="1" applyNumberFormat="1" applyFont="1" applyFill="1" applyBorder="1"/>
    <xf numFmtId="165" fontId="2" fillId="0" borderId="0" xfId="1" applyNumberFormat="1" applyFont="1"/>
    <xf numFmtId="43" fontId="2" fillId="0" borderId="0" xfId="0" applyNumberFormat="1" applyFont="1"/>
    <xf numFmtId="166" fontId="2" fillId="0" borderId="0" xfId="1" applyNumberFormat="1" applyFont="1" applyBorder="1"/>
    <xf numFmtId="0" fontId="1" fillId="0" borderId="12" xfId="0" applyFont="1" applyBorder="1"/>
    <xf numFmtId="0" fontId="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43" fontId="1" fillId="0" borderId="12" xfId="0" applyNumberFormat="1" applyFont="1" applyBorder="1"/>
    <xf numFmtId="165" fontId="2" fillId="0" borderId="14" xfId="1" applyNumberFormat="1" applyFont="1" applyBorder="1"/>
    <xf numFmtId="166" fontId="2" fillId="0" borderId="14" xfId="1" applyNumberFormat="1" applyFont="1" applyBorder="1"/>
    <xf numFmtId="165" fontId="1" fillId="0" borderId="14" xfId="1" applyNumberFormat="1" applyFont="1" applyBorder="1"/>
    <xf numFmtId="165" fontId="2" fillId="0" borderId="13" xfId="1" applyNumberFormat="1" applyFont="1" applyBorder="1"/>
    <xf numFmtId="165" fontId="2" fillId="0" borderId="14" xfId="1" applyNumberFormat="1" applyFont="1" applyFill="1" applyBorder="1"/>
    <xf numFmtId="166" fontId="1" fillId="0" borderId="14" xfId="1" applyNumberFormat="1" applyFont="1" applyBorder="1"/>
    <xf numFmtId="166" fontId="2" fillId="0" borderId="13" xfId="1" applyNumberFormat="1" applyFont="1" applyBorder="1"/>
    <xf numFmtId="165" fontId="1" fillId="0" borderId="8" xfId="1" applyNumberFormat="1" applyFont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H11" sqref="H11"/>
    </sheetView>
  </sheetViews>
  <sheetFormatPr baseColWidth="10" defaultRowHeight="12.75"/>
  <cols>
    <col min="1" max="1" width="48.5703125" style="1" customWidth="1"/>
    <col min="2" max="7" width="15.7109375" style="1" customWidth="1"/>
    <col min="8" max="8" width="16.28515625" style="1" customWidth="1"/>
    <col min="9" max="16384" width="11.42578125" style="1"/>
  </cols>
  <sheetData>
    <row r="1" spans="1:9">
      <c r="A1" s="40" t="s">
        <v>0</v>
      </c>
      <c r="B1" s="41"/>
      <c r="C1" s="41"/>
      <c r="D1" s="41"/>
      <c r="E1" s="41"/>
      <c r="F1" s="41"/>
      <c r="G1" s="42"/>
    </row>
    <row r="2" spans="1:9">
      <c r="A2" s="37" t="s">
        <v>6</v>
      </c>
      <c r="B2" s="38"/>
      <c r="C2" s="38"/>
      <c r="D2" s="38"/>
      <c r="E2" s="38"/>
      <c r="F2" s="38"/>
      <c r="G2" s="39"/>
    </row>
    <row r="3" spans="1:9">
      <c r="A3" s="37" t="s">
        <v>7</v>
      </c>
      <c r="B3" s="38"/>
      <c r="C3" s="38"/>
      <c r="D3" s="38"/>
      <c r="E3" s="38"/>
      <c r="F3" s="38"/>
      <c r="G3" s="39"/>
    </row>
    <row r="4" spans="1:9">
      <c r="A4" s="37" t="s">
        <v>5</v>
      </c>
      <c r="B4" s="38"/>
      <c r="C4" s="38"/>
      <c r="D4" s="38"/>
      <c r="E4" s="38"/>
      <c r="F4" s="38"/>
      <c r="G4" s="39"/>
    </row>
    <row r="5" spans="1:9" ht="15" customHeight="1">
      <c r="A5" s="37" t="s">
        <v>29</v>
      </c>
      <c r="B5" s="38"/>
      <c r="C5" s="38"/>
      <c r="D5" s="38"/>
      <c r="E5" s="38"/>
      <c r="F5" s="38"/>
      <c r="G5" s="39"/>
    </row>
    <row r="6" spans="1:9" ht="13.5" thickBot="1">
      <c r="A6" s="37" t="s">
        <v>1</v>
      </c>
      <c r="B6" s="43"/>
      <c r="C6" s="43"/>
      <c r="D6" s="43"/>
      <c r="E6" s="43"/>
      <c r="F6" s="43"/>
      <c r="G6" s="44"/>
    </row>
    <row r="7" spans="1:9" ht="13.5" thickBot="1">
      <c r="A7" s="12"/>
      <c r="B7" s="36" t="s">
        <v>9</v>
      </c>
      <c r="C7" s="36"/>
      <c r="D7" s="36"/>
      <c r="E7" s="36"/>
      <c r="F7" s="36"/>
      <c r="G7" s="12"/>
    </row>
    <row r="8" spans="1:9" ht="26.25" thickBot="1">
      <c r="A8" s="13" t="s">
        <v>8</v>
      </c>
      <c r="B8" s="9" t="s">
        <v>10</v>
      </c>
      <c r="C8" s="3" t="s">
        <v>11</v>
      </c>
      <c r="D8" s="4" t="s">
        <v>12</v>
      </c>
      <c r="E8" s="3" t="s">
        <v>2</v>
      </c>
      <c r="F8" s="2" t="s">
        <v>3</v>
      </c>
      <c r="G8" s="11" t="s">
        <v>13</v>
      </c>
      <c r="H8" s="7"/>
      <c r="I8" s="7"/>
    </row>
    <row r="9" spans="1:9" ht="13.5" thickBot="1">
      <c r="A9" s="14"/>
      <c r="B9" s="5">
        <v>1</v>
      </c>
      <c r="C9" s="16">
        <v>2</v>
      </c>
      <c r="D9" s="5" t="s">
        <v>14</v>
      </c>
      <c r="E9" s="16">
        <v>4</v>
      </c>
      <c r="F9" s="5">
        <v>5</v>
      </c>
      <c r="G9" s="16" t="s">
        <v>15</v>
      </c>
    </row>
    <row r="10" spans="1:9">
      <c r="A10" s="23" t="s">
        <v>16</v>
      </c>
      <c r="B10" s="27">
        <f>+B11+B12+B13+B14</f>
        <v>113493477.30000001</v>
      </c>
      <c r="C10" s="27">
        <f t="shared" ref="C10:G10" si="0">+C11+C12+C13+C14</f>
        <v>1291397.3999999999</v>
      </c>
      <c r="D10" s="27">
        <f t="shared" si="0"/>
        <v>114784874.69999999</v>
      </c>
      <c r="E10" s="27">
        <f t="shared" si="0"/>
        <v>258910.1</v>
      </c>
      <c r="F10" s="27">
        <f t="shared" si="0"/>
        <v>87611697.299999997</v>
      </c>
      <c r="G10" s="27">
        <f t="shared" si="0"/>
        <v>114525964.59999999</v>
      </c>
    </row>
    <row r="11" spans="1:9">
      <c r="A11" s="24" t="s">
        <v>17</v>
      </c>
      <c r="B11" s="28">
        <v>40660153.200000003</v>
      </c>
      <c r="C11" s="28">
        <f>319292.1-597303.3</f>
        <v>-278011.20000000007</v>
      </c>
      <c r="D11" s="21">
        <f>+B11+C11</f>
        <v>40382142</v>
      </c>
      <c r="E11" s="29">
        <v>0</v>
      </c>
      <c r="F11" s="32">
        <v>32171448</v>
      </c>
      <c r="G11" s="32">
        <f>+D11-E11</f>
        <v>40382142</v>
      </c>
      <c r="H11" s="6"/>
      <c r="I11" s="8"/>
    </row>
    <row r="12" spans="1:9">
      <c r="A12" s="24" t="s">
        <v>18</v>
      </c>
      <c r="B12" s="28">
        <v>1235268.3999999999</v>
      </c>
      <c r="C12" s="28">
        <f>78499-14703.5</f>
        <v>63795.5</v>
      </c>
      <c r="D12" s="21">
        <f t="shared" ref="D12:D14" si="1">+B12+C12</f>
        <v>1299063.8999999999</v>
      </c>
      <c r="E12" s="32">
        <v>8447.1</v>
      </c>
      <c r="F12" s="32">
        <v>501252.2</v>
      </c>
      <c r="G12" s="32">
        <f t="shared" ref="G12:G14" si="2">+D12-E12</f>
        <v>1290616.7999999998</v>
      </c>
      <c r="H12" s="6"/>
    </row>
    <row r="13" spans="1:9">
      <c r="A13" s="24" t="s">
        <v>19</v>
      </c>
      <c r="B13" s="28">
        <v>3078404.8</v>
      </c>
      <c r="C13" s="28">
        <f>327998.3-59470.3</f>
        <v>268528</v>
      </c>
      <c r="D13" s="21">
        <f t="shared" si="1"/>
        <v>3346932.8</v>
      </c>
      <c r="E13" s="32">
        <v>195001.9</v>
      </c>
      <c r="F13" s="32">
        <v>2695660.6</v>
      </c>
      <c r="G13" s="32">
        <f t="shared" si="2"/>
        <v>3151930.9</v>
      </c>
      <c r="H13" s="6"/>
    </row>
    <row r="14" spans="1:9">
      <c r="A14" s="24" t="s">
        <v>20</v>
      </c>
      <c r="B14" s="28">
        <v>68519650.900000006</v>
      </c>
      <c r="C14" s="28">
        <f>1326688.2-89603.1</f>
        <v>1237085.0999999999</v>
      </c>
      <c r="D14" s="21">
        <f t="shared" si="1"/>
        <v>69756736</v>
      </c>
      <c r="E14" s="32">
        <v>55461.1</v>
      </c>
      <c r="F14" s="32">
        <v>52243336.5</v>
      </c>
      <c r="G14" s="32">
        <f t="shared" si="2"/>
        <v>69701274.900000006</v>
      </c>
      <c r="H14" s="6"/>
    </row>
    <row r="15" spans="1:9">
      <c r="A15" s="24"/>
      <c r="B15" s="28"/>
      <c r="C15" s="32"/>
      <c r="D15" s="19"/>
      <c r="E15" s="32"/>
      <c r="F15" s="32"/>
      <c r="G15" s="32"/>
      <c r="H15" s="6"/>
    </row>
    <row r="16" spans="1:9">
      <c r="A16" s="25" t="s">
        <v>21</v>
      </c>
      <c r="B16" s="30">
        <f>+B17+B18+B19</f>
        <v>21303840.5</v>
      </c>
      <c r="C16" s="30">
        <f t="shared" ref="C16:G16" si="3">+C17+C18+C19</f>
        <v>243819.2</v>
      </c>
      <c r="D16" s="30">
        <f t="shared" si="3"/>
        <v>21547659.699999999</v>
      </c>
      <c r="E16" s="30">
        <f t="shared" si="3"/>
        <v>2057473.5</v>
      </c>
      <c r="F16" s="30">
        <f t="shared" si="3"/>
        <v>27035697.5</v>
      </c>
      <c r="G16" s="30">
        <f t="shared" si="3"/>
        <v>19490186.199999999</v>
      </c>
      <c r="H16" s="6"/>
    </row>
    <row r="17" spans="1:8">
      <c r="A17" s="24" t="s">
        <v>25</v>
      </c>
      <c r="B17" s="28">
        <v>299765.8</v>
      </c>
      <c r="C17" s="28">
        <f>254706.1-10886.9</f>
        <v>243819.2</v>
      </c>
      <c r="D17" s="21">
        <f t="shared" ref="D17:D22" si="4">+B17+C17</f>
        <v>543585</v>
      </c>
      <c r="E17" s="28">
        <v>49.6</v>
      </c>
      <c r="F17" s="28">
        <v>106904.7</v>
      </c>
      <c r="G17" s="32">
        <f t="shared" ref="G17:G18" si="5">+D17-E17</f>
        <v>543535.4</v>
      </c>
      <c r="H17" s="15"/>
    </row>
    <row r="18" spans="1:8">
      <c r="A18" s="24" t="s">
        <v>26</v>
      </c>
      <c r="B18" s="28">
        <v>21004074.699999999</v>
      </c>
      <c r="C18" s="29">
        <v>0</v>
      </c>
      <c r="D18" s="21">
        <f t="shared" si="4"/>
        <v>21004074.699999999</v>
      </c>
      <c r="E18" s="32">
        <v>2057423.9</v>
      </c>
      <c r="F18" s="32">
        <v>24201377.199999999</v>
      </c>
      <c r="G18" s="32">
        <f t="shared" si="5"/>
        <v>18946650.800000001</v>
      </c>
      <c r="H18" s="15"/>
    </row>
    <row r="19" spans="1:8">
      <c r="A19" s="24" t="s">
        <v>23</v>
      </c>
      <c r="B19" s="29">
        <v>0</v>
      </c>
      <c r="C19" s="29">
        <v>0</v>
      </c>
      <c r="D19" s="22">
        <v>0</v>
      </c>
      <c r="E19" s="29">
        <v>0</v>
      </c>
      <c r="F19" s="32">
        <v>2727415.6</v>
      </c>
      <c r="G19" s="29">
        <v>0</v>
      </c>
      <c r="H19" s="15"/>
    </row>
    <row r="20" spans="1:8">
      <c r="A20" s="24"/>
      <c r="B20" s="28"/>
      <c r="C20" s="32"/>
      <c r="D20" s="19"/>
      <c r="E20" s="32"/>
      <c r="F20" s="32"/>
      <c r="G20" s="32"/>
      <c r="H20" s="15"/>
    </row>
    <row r="21" spans="1:8">
      <c r="A21" s="25" t="s">
        <v>22</v>
      </c>
      <c r="B21" s="30">
        <f>+B22</f>
        <v>9472901.3000000007</v>
      </c>
      <c r="C21" s="33">
        <f t="shared" ref="C21:G21" si="6">+C22</f>
        <v>0</v>
      </c>
      <c r="D21" s="30">
        <f t="shared" si="6"/>
        <v>9472901.3000000007</v>
      </c>
      <c r="E21" s="33">
        <f t="shared" si="6"/>
        <v>0</v>
      </c>
      <c r="F21" s="30">
        <f t="shared" si="6"/>
        <v>8818050.4000000004</v>
      </c>
      <c r="G21" s="30">
        <f t="shared" si="6"/>
        <v>9472901.3000000007</v>
      </c>
      <c r="H21" s="10"/>
    </row>
    <row r="22" spans="1:8">
      <c r="A22" s="24" t="s">
        <v>27</v>
      </c>
      <c r="B22" s="28">
        <v>9472901.3000000007</v>
      </c>
      <c r="C22" s="29">
        <v>0</v>
      </c>
      <c r="D22" s="21">
        <f t="shared" si="4"/>
        <v>9472901.3000000007</v>
      </c>
      <c r="E22" s="29">
        <v>0</v>
      </c>
      <c r="F22" s="28">
        <v>8818050.4000000004</v>
      </c>
      <c r="G22" s="32">
        <f>+D22-E22</f>
        <v>9472901.3000000007</v>
      </c>
      <c r="H22" s="10"/>
    </row>
    <row r="23" spans="1:8">
      <c r="A23" s="24"/>
      <c r="B23" s="28"/>
      <c r="C23" s="29"/>
      <c r="D23" s="21"/>
      <c r="E23" s="29"/>
      <c r="F23" s="28"/>
      <c r="G23" s="32"/>
      <c r="H23" s="10"/>
    </row>
    <row r="24" spans="1:8">
      <c r="A24" s="25" t="s">
        <v>28</v>
      </c>
      <c r="B24" s="30">
        <f>+B25</f>
        <v>28413587.600000001</v>
      </c>
      <c r="C24" s="33">
        <f t="shared" ref="C24:G24" si="7">+C25</f>
        <v>0</v>
      </c>
      <c r="D24" s="30">
        <f t="shared" si="7"/>
        <v>28413587.600000001</v>
      </c>
      <c r="E24" s="33">
        <f t="shared" si="7"/>
        <v>0</v>
      </c>
      <c r="F24" s="30">
        <f t="shared" si="7"/>
        <v>22994123.800000001</v>
      </c>
      <c r="G24" s="30">
        <f t="shared" si="7"/>
        <v>28413587.600000001</v>
      </c>
      <c r="H24" s="10"/>
    </row>
    <row r="25" spans="1:8">
      <c r="A25" s="24" t="s">
        <v>24</v>
      </c>
      <c r="B25" s="28">
        <v>28413587.600000001</v>
      </c>
      <c r="C25" s="29">
        <v>0</v>
      </c>
      <c r="D25" s="21">
        <f>+B25+C25</f>
        <v>28413587.600000001</v>
      </c>
      <c r="E25" s="29">
        <v>0</v>
      </c>
      <c r="F25" s="32">
        <v>22994123.800000001</v>
      </c>
      <c r="G25" s="32">
        <f>+D25-E25</f>
        <v>28413587.600000001</v>
      </c>
      <c r="H25" s="6"/>
    </row>
    <row r="26" spans="1:8">
      <c r="A26" s="24"/>
      <c r="B26" s="28"/>
      <c r="C26" s="29"/>
      <c r="D26" s="21"/>
      <c r="E26" s="29"/>
      <c r="F26" s="28"/>
      <c r="G26" s="32"/>
      <c r="H26" s="10"/>
    </row>
    <row r="27" spans="1:8" ht="13.5" thickBot="1">
      <c r="A27" s="24"/>
      <c r="B27" s="31"/>
      <c r="C27" s="34"/>
      <c r="D27" s="18"/>
      <c r="E27" s="31"/>
      <c r="F27" s="31"/>
      <c r="G27" s="31"/>
      <c r="H27" s="10"/>
    </row>
    <row r="28" spans="1:8" ht="13.5" thickBot="1">
      <c r="A28" s="26" t="s">
        <v>4</v>
      </c>
      <c r="B28" s="35">
        <f>+B10+B16+B21+B24</f>
        <v>172683806.70000002</v>
      </c>
      <c r="C28" s="35">
        <f t="shared" ref="C28:G28" si="8">+C10+C16+C21+C24</f>
        <v>1535216.5999999999</v>
      </c>
      <c r="D28" s="35">
        <f t="shared" si="8"/>
        <v>174219023.29999998</v>
      </c>
      <c r="E28" s="35">
        <f t="shared" si="8"/>
        <v>2316383.6</v>
      </c>
      <c r="F28" s="35">
        <f t="shared" si="8"/>
        <v>146459569</v>
      </c>
      <c r="G28" s="35">
        <f t="shared" si="8"/>
        <v>171902639.69999999</v>
      </c>
      <c r="H28" s="10"/>
    </row>
    <row r="29" spans="1:8">
      <c r="A29" s="17"/>
      <c r="B29" s="20"/>
      <c r="C29" s="20"/>
      <c r="D29" s="20"/>
      <c r="E29" s="20"/>
      <c r="F29" s="20"/>
      <c r="G29" s="20"/>
    </row>
    <row r="30" spans="1:8">
      <c r="A30" s="17"/>
      <c r="B30" s="20"/>
      <c r="C30" s="20"/>
      <c r="D30" s="20"/>
      <c r="E30" s="20"/>
      <c r="F30" s="20"/>
      <c r="G30" s="20"/>
    </row>
    <row r="31" spans="1:8">
      <c r="B31" s="20"/>
      <c r="C31" s="20"/>
      <c r="D31" s="20"/>
      <c r="E31" s="20"/>
      <c r="F31" s="20"/>
      <c r="G31" s="20"/>
    </row>
    <row r="32" spans="1:8">
      <c r="B32" s="20"/>
      <c r="C32" s="20"/>
      <c r="D32" s="20"/>
      <c r="E32" s="20"/>
      <c r="F32" s="20"/>
      <c r="G32" s="20"/>
    </row>
    <row r="33" spans="2:7">
      <c r="B33" s="20"/>
      <c r="C33" s="20"/>
      <c r="D33" s="20"/>
      <c r="E33" s="20"/>
      <c r="F33" s="20"/>
      <c r="G33" s="20"/>
    </row>
    <row r="34" spans="2:7">
      <c r="B34" s="20"/>
      <c r="C34" s="20"/>
      <c r="D34" s="20"/>
      <c r="E34" s="20"/>
      <c r="F34" s="20"/>
      <c r="G34" s="20"/>
    </row>
    <row r="35" spans="2:7">
      <c r="B35" s="20"/>
      <c r="C35" s="20"/>
      <c r="D35" s="20"/>
      <c r="E35" s="20"/>
      <c r="F35" s="20"/>
      <c r="G35" s="20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Zurisadai Cabrera</cp:lastModifiedBy>
  <cp:lastPrinted>2015-03-05T19:12:15Z</cp:lastPrinted>
  <dcterms:created xsi:type="dcterms:W3CDTF">2013-05-14T02:45:37Z</dcterms:created>
  <dcterms:modified xsi:type="dcterms:W3CDTF">2015-03-05T22:13:55Z</dcterms:modified>
</cp:coreProperties>
</file>