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marzo" sheetId="4" r:id="rId1"/>
  </sheets>
  <calcPr calcId="145621"/>
</workbook>
</file>

<file path=xl/calcChain.xml><?xml version="1.0" encoding="utf-8"?>
<calcChain xmlns="http://schemas.openxmlformats.org/spreadsheetml/2006/main">
  <c r="F48" i="4" l="1"/>
  <c r="G48" i="4" s="1"/>
  <c r="F46" i="4"/>
  <c r="G46" i="4" s="1"/>
  <c r="F44" i="4"/>
  <c r="G44" i="4" s="1"/>
  <c r="F43" i="4"/>
  <c r="G43" i="4" s="1"/>
  <c r="F42" i="4"/>
  <c r="G42" i="4" s="1"/>
  <c r="F41" i="4"/>
  <c r="G41" i="4" s="1"/>
  <c r="F40" i="4"/>
  <c r="G40" i="4" s="1"/>
  <c r="F13" i="4"/>
  <c r="G13" i="4" s="1"/>
  <c r="F14" i="4"/>
  <c r="G14" i="4" s="1"/>
  <c r="F15" i="4"/>
  <c r="G15" i="4" s="1"/>
  <c r="F16" i="4"/>
  <c r="G16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F34" i="4"/>
  <c r="G34" i="4" s="1"/>
  <c r="F35" i="4"/>
  <c r="G35" i="4" s="1"/>
  <c r="F36" i="4"/>
  <c r="G36" i="4" s="1"/>
  <c r="F37" i="4"/>
  <c r="G37" i="4" s="1"/>
  <c r="F12" i="4"/>
  <c r="G12" i="4" s="1"/>
  <c r="E17" i="4"/>
  <c r="F17" i="4" s="1"/>
  <c r="G17" i="4" s="1"/>
  <c r="D51" i="4"/>
  <c r="C51" i="4"/>
  <c r="E51" i="4" l="1"/>
  <c r="F51" i="4" s="1"/>
  <c r="G51" i="4" s="1"/>
</calcChain>
</file>

<file path=xl/sharedStrings.xml><?xml version="1.0" encoding="utf-8"?>
<sst xmlns="http://schemas.openxmlformats.org/spreadsheetml/2006/main" count="78" uniqueCount="78">
  <si>
    <t>%</t>
  </si>
  <si>
    <t>201</t>
  </si>
  <si>
    <t>Gubernatura</t>
  </si>
  <si>
    <t>202</t>
  </si>
  <si>
    <t>Secretaria General de Gobierno</t>
  </si>
  <si>
    <t>203</t>
  </si>
  <si>
    <t>Secretaría de Finanzas</t>
  </si>
  <si>
    <t>204</t>
  </si>
  <si>
    <t>Secretaría del Trabajo</t>
  </si>
  <si>
    <t>205</t>
  </si>
  <si>
    <t>Secretaría de Educación</t>
  </si>
  <si>
    <t>206</t>
  </si>
  <si>
    <t>Secretaría del Agua y Obra Pública</t>
  </si>
  <si>
    <t>207</t>
  </si>
  <si>
    <t>Secretaría de Desarrollo Agropecuario</t>
  </si>
  <si>
    <t>208</t>
  </si>
  <si>
    <t>Secretaría de Desarrollo Económico</t>
  </si>
  <si>
    <t>210</t>
  </si>
  <si>
    <t>Secretaría de la Contraloría</t>
  </si>
  <si>
    <t>211</t>
  </si>
  <si>
    <t>Secretaría de Comunicaciones</t>
  </si>
  <si>
    <t>212</t>
  </si>
  <si>
    <t>Secretaría del Medio Ambiente</t>
  </si>
  <si>
    <t>213</t>
  </si>
  <si>
    <t>Procuraduría General de Justicia</t>
  </si>
  <si>
    <t>214</t>
  </si>
  <si>
    <t>Coordinación General de Comunicación Social</t>
  </si>
  <si>
    <t>215</t>
  </si>
  <si>
    <t>Secretaría de Desarrollo Social</t>
  </si>
  <si>
    <t>216</t>
  </si>
  <si>
    <t>Secretaría de Desarrollo Metropolitano</t>
  </si>
  <si>
    <t>217</t>
  </si>
  <si>
    <t>Secretaría de Salud</t>
  </si>
  <si>
    <t>219</t>
  </si>
  <si>
    <t>Secretaría Técnica del Gabinete</t>
  </si>
  <si>
    <t>223</t>
  </si>
  <si>
    <t>Secretaría de Transporte</t>
  </si>
  <si>
    <t>224</t>
  </si>
  <si>
    <t>Secretaría de Desarrollo Urbano</t>
  </si>
  <si>
    <t>225</t>
  </si>
  <si>
    <t>Secretaría de Turismo</t>
  </si>
  <si>
    <t>226</t>
  </si>
  <si>
    <t>Secretaría de Seguridad Ciudadana</t>
  </si>
  <si>
    <t>227</t>
  </si>
  <si>
    <t>Consejería Jurídica</t>
  </si>
  <si>
    <t>400B</t>
  </si>
  <si>
    <t>Instituto Electoral del Estado de México</t>
  </si>
  <si>
    <t>400C</t>
  </si>
  <si>
    <t>Comisión de Derechos Humanos del Estado de México</t>
  </si>
  <si>
    <t>400D</t>
  </si>
  <si>
    <t>Tribunal de lo Contencioso Administrativo</t>
  </si>
  <si>
    <t>400E</t>
  </si>
  <si>
    <t>400F</t>
  </si>
  <si>
    <t>Tribunal Estatal de Conciliación y Arbitraje</t>
  </si>
  <si>
    <t>400G</t>
  </si>
  <si>
    <t>Universidad Autónoma del Estado de México</t>
  </si>
  <si>
    <t>400H</t>
  </si>
  <si>
    <t>400I</t>
  </si>
  <si>
    <t>Tribunal Electoral del Estado de México</t>
  </si>
  <si>
    <t>400K</t>
  </si>
  <si>
    <t>Instituto de Transparencia y Acceso a la Informac</t>
  </si>
  <si>
    <t>Organos Autónomos</t>
  </si>
  <si>
    <t>Junta Local de Conciliación y Arbitraje Valle de Toluca</t>
  </si>
  <si>
    <t>Junta Local de Conciliación y Arbitraje del Valle de Cuautitlán Texcoco</t>
  </si>
  <si>
    <t>Fondo General para el pago del Impuesto Sobre Erogaciones de los Trabajadores al servicio del Estado</t>
  </si>
  <si>
    <t>Fondo General de Previsiones Salariales y Económicas</t>
  </si>
  <si>
    <t xml:space="preserve">Variación </t>
  </si>
  <si>
    <t>Presupuesto de Egresos Aprobado</t>
  </si>
  <si>
    <t>Presupuesto Vigente</t>
  </si>
  <si>
    <t>Ejercido</t>
  </si>
  <si>
    <t>Dependencia</t>
  </si>
  <si>
    <t>Gobierno del Estado de México</t>
  </si>
  <si>
    <t>Del 1 de enero al 31 de marzo de 2013</t>
  </si>
  <si>
    <t>Estado del Presupuesto de Egresos Administrativo</t>
  </si>
  <si>
    <t xml:space="preserve"> Preliminares</t>
  </si>
  <si>
    <t>Sector Central</t>
  </si>
  <si>
    <t>( miles de pesos)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</si>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</sst>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</font>
    <font>
      <b/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/>
    <xf numFmtId="0" fontId="2" fillId="0" borderId="10" xfId="0" applyFont="1" applyBorder="1"/>
    <xf numFmtId="0" fontId="2" fillId="0" borderId="11" xfId="0" applyFont="1" applyBorder="1"/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4" fontId="2" fillId="0" borderId="0" xfId="0" applyNumberFormat="1" applyFont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wrapText="1"/>
    </xf>
    <xf numFmtId="165" fontId="3" fillId="0" borderId="0" xfId="0" applyNumberFormat="1" applyFont="1" applyBorder="1"/>
    <xf numFmtId="164" fontId="3" fillId="0" borderId="5" xfId="0" applyNumberFormat="1" applyFont="1" applyBorder="1"/>
    <xf numFmtId="43" fontId="2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/>
    <xf numFmtId="0" fontId="2" fillId="0" borderId="8" xfId="0" applyFont="1" applyBorder="1"/>
    <xf numFmtId="49" fontId="3" fillId="0" borderId="0" xfId="0" applyNumberFormat="1" applyFont="1" applyBorder="1"/>
    <xf numFmtId="49" fontId="3" fillId="2" borderId="10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K20" sqref="K20"/>
    </sheetView>
  </sheetViews>
  <sheetFormatPr baseColWidth="10" defaultRowHeight="12.75" x14ac:dyDescent="0.2"/>
  <cols>
    <col min="1" max="1" width="7.5703125" style="1" bestFit="1" customWidth="1"/>
    <col min="2" max="2" width="80.140625" style="2" bestFit="1" customWidth="1"/>
    <col min="3" max="4" width="18" style="2" bestFit="1" customWidth="1"/>
    <col min="5" max="5" width="19.42578125" style="2" bestFit="1" customWidth="1"/>
    <col min="6" max="6" width="18.7109375" style="2" bestFit="1" customWidth="1"/>
    <col min="7" max="7" width="6.140625" style="2" bestFit="1" customWidth="1"/>
    <col min="8" max="8" width="11.7109375" style="2" bestFit="1" customWidth="1"/>
    <col min="9" max="9" width="17.85546875" style="3" bestFit="1" customWidth="1"/>
    <col min="10" max="16384" width="11.42578125" style="2"/>
  </cols>
  <sheetData>
    <row r="1" spans="1:7" ht="13.5" thickBot="1" x14ac:dyDescent="0.25"/>
    <row r="2" spans="1:7" x14ac:dyDescent="0.2">
      <c r="A2" s="33" t="s">
        <v>71</v>
      </c>
      <c r="B2" s="34"/>
      <c r="C2" s="34"/>
      <c r="D2" s="34"/>
      <c r="E2" s="34"/>
      <c r="F2" s="34"/>
      <c r="G2" s="35"/>
    </row>
    <row r="3" spans="1:7" x14ac:dyDescent="0.2">
      <c r="A3" s="36" t="s">
        <v>73</v>
      </c>
      <c r="B3" s="37"/>
      <c r="C3" s="37"/>
      <c r="D3" s="37"/>
      <c r="E3" s="37"/>
      <c r="F3" s="37"/>
      <c r="G3" s="38"/>
    </row>
    <row r="4" spans="1:7" x14ac:dyDescent="0.2">
      <c r="A4" s="36" t="s">
        <v>72</v>
      </c>
      <c r="B4" s="37"/>
      <c r="C4" s="37"/>
      <c r="D4" s="37"/>
      <c r="E4" s="37"/>
      <c r="F4" s="37"/>
      <c r="G4" s="38"/>
    </row>
    <row r="5" spans="1:7" x14ac:dyDescent="0.2">
      <c r="A5" s="36" t="s">
        <v>75</v>
      </c>
      <c r="B5" s="37"/>
      <c r="C5" s="37"/>
      <c r="D5" s="37"/>
      <c r="E5" s="37"/>
      <c r="F5" s="37"/>
      <c r="G5" s="38"/>
    </row>
    <row r="6" spans="1:7" x14ac:dyDescent="0.2">
      <c r="A6" s="36" t="s">
        <v>74</v>
      </c>
      <c r="B6" s="37"/>
      <c r="C6" s="37"/>
      <c r="D6" s="37"/>
      <c r="E6" s="37"/>
      <c r="F6" s="37"/>
      <c r="G6" s="38"/>
    </row>
    <row r="7" spans="1:7" ht="13.5" thickBot="1" x14ac:dyDescent="0.25">
      <c r="A7" s="39" t="s">
        <v>76</v>
      </c>
      <c r="B7" s="40"/>
      <c r="C7" s="40"/>
      <c r="D7" s="40"/>
      <c r="E7" s="40"/>
      <c r="F7" s="40"/>
      <c r="G7" s="41"/>
    </row>
    <row r="8" spans="1:7" ht="13.5" thickBot="1" x14ac:dyDescent="0.25">
      <c r="A8" s="4"/>
      <c r="B8" s="5"/>
      <c r="C8" s="5"/>
      <c r="D8" s="5"/>
      <c r="E8" s="5"/>
      <c r="F8" s="5"/>
      <c r="G8" s="6"/>
    </row>
    <row r="9" spans="1:7" ht="39" thickBot="1" x14ac:dyDescent="0.25">
      <c r="A9" s="7"/>
      <c r="B9" s="29" t="s">
        <v>70</v>
      </c>
      <c r="C9" s="30" t="s">
        <v>67</v>
      </c>
      <c r="D9" s="30" t="s">
        <v>68</v>
      </c>
      <c r="E9" s="30" t="s">
        <v>69</v>
      </c>
      <c r="F9" s="30" t="s">
        <v>66</v>
      </c>
      <c r="G9" s="31" t="s">
        <v>0</v>
      </c>
    </row>
    <row r="10" spans="1:7" ht="13.5" thickBot="1" x14ac:dyDescent="0.25">
      <c r="A10" s="8"/>
      <c r="B10" s="9"/>
      <c r="C10" s="10"/>
      <c r="D10" s="10"/>
      <c r="E10" s="10"/>
      <c r="F10" s="10"/>
      <c r="G10" s="11"/>
    </row>
    <row r="11" spans="1:7" ht="3.75" customHeight="1" x14ac:dyDescent="0.2">
      <c r="A11" s="18"/>
      <c r="B11" s="13"/>
      <c r="C11" s="19"/>
      <c r="D11" s="19"/>
      <c r="E11" s="19"/>
      <c r="F11" s="19"/>
      <c r="G11" s="17"/>
    </row>
    <row r="12" spans="1:7" x14ac:dyDescent="0.2">
      <c r="A12" s="12" t="s">
        <v>1</v>
      </c>
      <c r="B12" s="13" t="s">
        <v>2</v>
      </c>
      <c r="C12" s="14">
        <v>2258372.9500000002</v>
      </c>
      <c r="D12" s="14">
        <v>2258372.9500000002</v>
      </c>
      <c r="E12" s="14">
        <v>232689.59</v>
      </c>
      <c r="F12" s="14">
        <f>+D12-E12</f>
        <v>2025683.36</v>
      </c>
      <c r="G12" s="15">
        <f>+F12/D12*100</f>
        <v>89.696582665852418</v>
      </c>
    </row>
    <row r="13" spans="1:7" x14ac:dyDescent="0.2">
      <c r="A13" s="12" t="s">
        <v>3</v>
      </c>
      <c r="B13" s="13" t="s">
        <v>4</v>
      </c>
      <c r="C13" s="14">
        <v>1051030.4099999999</v>
      </c>
      <c r="D13" s="14">
        <v>1051030.4099999999</v>
      </c>
      <c r="E13" s="14">
        <v>235805.27</v>
      </c>
      <c r="F13" s="14">
        <f t="shared" ref="F13:F37" si="0">+D13-E13</f>
        <v>815225.1399999999</v>
      </c>
      <c r="G13" s="15">
        <f t="shared" ref="G13:G37" si="1">+F13/D13*100</f>
        <v>77.564372281102692</v>
      </c>
    </row>
    <row r="14" spans="1:7" x14ac:dyDescent="0.2">
      <c r="A14" s="12" t="s">
        <v>5</v>
      </c>
      <c r="B14" s="13" t="s">
        <v>6</v>
      </c>
      <c r="C14" s="14">
        <v>5875580.2300000004</v>
      </c>
      <c r="D14" s="14">
        <v>5875580.2300000004</v>
      </c>
      <c r="E14" s="14">
        <v>4061780.4</v>
      </c>
      <c r="F14" s="14">
        <f t="shared" si="0"/>
        <v>1813799.8300000005</v>
      </c>
      <c r="G14" s="15">
        <f t="shared" si="1"/>
        <v>30.870139781922447</v>
      </c>
    </row>
    <row r="15" spans="1:7" x14ac:dyDescent="0.2">
      <c r="A15" s="12" t="s">
        <v>7</v>
      </c>
      <c r="B15" s="13" t="s">
        <v>8</v>
      </c>
      <c r="C15" s="14">
        <v>350775.37</v>
      </c>
      <c r="D15" s="14">
        <v>350775.37</v>
      </c>
      <c r="E15" s="14">
        <v>48924.04</v>
      </c>
      <c r="F15" s="14">
        <f t="shared" si="0"/>
        <v>301851.33</v>
      </c>
      <c r="G15" s="15">
        <f t="shared" si="1"/>
        <v>86.052601127610529</v>
      </c>
    </row>
    <row r="16" spans="1:7" x14ac:dyDescent="0.2">
      <c r="A16" s="12" t="s">
        <v>9</v>
      </c>
      <c r="B16" s="13" t="s">
        <v>10</v>
      </c>
      <c r="C16" s="14">
        <v>60730801.859999999</v>
      </c>
      <c r="D16" s="14">
        <v>60730801.859999999</v>
      </c>
      <c r="E16" s="14">
        <v>15971934.199999999</v>
      </c>
      <c r="F16" s="14">
        <f t="shared" si="0"/>
        <v>44758867.659999996</v>
      </c>
      <c r="G16" s="15">
        <f t="shared" si="1"/>
        <v>73.700439133309331</v>
      </c>
    </row>
    <row r="17" spans="1:8" x14ac:dyDescent="0.2">
      <c r="A17" s="12" t="s">
        <v>11</v>
      </c>
      <c r="B17" s="13" t="s">
        <v>12</v>
      </c>
      <c r="C17" s="14">
        <v>4444196.51</v>
      </c>
      <c r="D17" s="14">
        <v>4444196.51</v>
      </c>
      <c r="E17" s="14">
        <f>233311.63+3383253.82</f>
        <v>3616565.4499999997</v>
      </c>
      <c r="F17" s="14">
        <f t="shared" si="0"/>
        <v>827631.06</v>
      </c>
      <c r="G17" s="15">
        <f t="shared" si="1"/>
        <v>18.622737724079624</v>
      </c>
    </row>
    <row r="18" spans="1:8" x14ac:dyDescent="0.2">
      <c r="A18" s="12" t="s">
        <v>13</v>
      </c>
      <c r="B18" s="13" t="s">
        <v>14</v>
      </c>
      <c r="C18" s="14">
        <v>1695229.96</v>
      </c>
      <c r="D18" s="14">
        <v>1695229.96</v>
      </c>
      <c r="E18" s="14">
        <v>123912.75</v>
      </c>
      <c r="F18" s="14">
        <f t="shared" si="0"/>
        <v>1571317.21</v>
      </c>
      <c r="G18" s="15">
        <f t="shared" si="1"/>
        <v>92.690504950726577</v>
      </c>
    </row>
    <row r="19" spans="1:8" x14ac:dyDescent="0.2">
      <c r="A19" s="12" t="s">
        <v>15</v>
      </c>
      <c r="B19" s="13" t="s">
        <v>16</v>
      </c>
      <c r="C19" s="14">
        <v>492750.04</v>
      </c>
      <c r="D19" s="14">
        <v>492750.04</v>
      </c>
      <c r="E19" s="14">
        <v>37461.199999999997</v>
      </c>
      <c r="F19" s="14">
        <f t="shared" si="0"/>
        <v>455288.83999999997</v>
      </c>
      <c r="G19" s="15">
        <f t="shared" si="1"/>
        <v>92.397524716588549</v>
      </c>
    </row>
    <row r="20" spans="1:8" x14ac:dyDescent="0.2">
      <c r="A20" s="12" t="s">
        <v>17</v>
      </c>
      <c r="B20" s="13" t="s">
        <v>18</v>
      </c>
      <c r="C20" s="14">
        <v>201967.99</v>
      </c>
      <c r="D20" s="14">
        <v>201967.99</v>
      </c>
      <c r="E20" s="14">
        <v>51609.29</v>
      </c>
      <c r="F20" s="14">
        <f t="shared" si="0"/>
        <v>150358.69999999998</v>
      </c>
      <c r="G20" s="15">
        <f t="shared" si="1"/>
        <v>74.446797237522631</v>
      </c>
    </row>
    <row r="21" spans="1:8" x14ac:dyDescent="0.2">
      <c r="A21" s="12" t="s">
        <v>19</v>
      </c>
      <c r="B21" s="13" t="s">
        <v>20</v>
      </c>
      <c r="C21" s="14">
        <v>3431445.2</v>
      </c>
      <c r="D21" s="14">
        <v>3431445.2</v>
      </c>
      <c r="E21" s="14">
        <v>188398.75</v>
      </c>
      <c r="F21" s="14">
        <f t="shared" si="0"/>
        <v>3243046.45</v>
      </c>
      <c r="G21" s="15">
        <f t="shared" si="1"/>
        <v>94.509638387930536</v>
      </c>
    </row>
    <row r="22" spans="1:8" x14ac:dyDescent="0.2">
      <c r="A22" s="12" t="s">
        <v>21</v>
      </c>
      <c r="B22" s="13" t="s">
        <v>22</v>
      </c>
      <c r="C22" s="14">
        <v>1063516.54</v>
      </c>
      <c r="D22" s="14">
        <v>1063516.54</v>
      </c>
      <c r="E22" s="14">
        <v>142645.31</v>
      </c>
      <c r="F22" s="14">
        <f t="shared" si="0"/>
        <v>920871.23</v>
      </c>
      <c r="G22" s="15">
        <f t="shared" si="1"/>
        <v>86.587391485232558</v>
      </c>
    </row>
    <row r="23" spans="1:8" x14ac:dyDescent="0.2">
      <c r="A23" s="12" t="s">
        <v>23</v>
      </c>
      <c r="B23" s="13" t="s">
        <v>24</v>
      </c>
      <c r="C23" s="14">
        <v>2424535.1800000002</v>
      </c>
      <c r="D23" s="14">
        <v>2424535.1800000002</v>
      </c>
      <c r="E23" s="14">
        <v>553908.56000000006</v>
      </c>
      <c r="F23" s="14">
        <f t="shared" si="0"/>
        <v>1870626.62</v>
      </c>
      <c r="G23" s="15">
        <f t="shared" si="1"/>
        <v>77.154030819218718</v>
      </c>
    </row>
    <row r="24" spans="1:8" x14ac:dyDescent="0.2">
      <c r="A24" s="12" t="s">
        <v>25</v>
      </c>
      <c r="B24" s="13" t="s">
        <v>26</v>
      </c>
      <c r="C24" s="14">
        <v>96364.01</v>
      </c>
      <c r="D24" s="14">
        <v>96364.01</v>
      </c>
      <c r="E24" s="14">
        <v>21892.87</v>
      </c>
      <c r="F24" s="14">
        <f t="shared" si="0"/>
        <v>74471.14</v>
      </c>
      <c r="G24" s="15">
        <f t="shared" si="1"/>
        <v>77.281072051692334</v>
      </c>
    </row>
    <row r="25" spans="1:8" x14ac:dyDescent="0.2">
      <c r="A25" s="12" t="s">
        <v>27</v>
      </c>
      <c r="B25" s="13" t="s">
        <v>28</v>
      </c>
      <c r="C25" s="14">
        <v>3713001.2</v>
      </c>
      <c r="D25" s="14">
        <v>3713001.2</v>
      </c>
      <c r="E25" s="14">
        <v>81082.100000000006</v>
      </c>
      <c r="F25" s="14">
        <f t="shared" si="0"/>
        <v>3631919.1</v>
      </c>
      <c r="G25" s="15">
        <f t="shared" si="1"/>
        <v>97.816265181923455</v>
      </c>
    </row>
    <row r="26" spans="1:8" x14ac:dyDescent="0.2">
      <c r="A26" s="12" t="s">
        <v>29</v>
      </c>
      <c r="B26" s="13" t="s">
        <v>30</v>
      </c>
      <c r="C26" s="14">
        <v>73757.16</v>
      </c>
      <c r="D26" s="14">
        <v>73757.16</v>
      </c>
      <c r="E26" s="14">
        <v>14909.93</v>
      </c>
      <c r="F26" s="14">
        <f t="shared" si="0"/>
        <v>58847.23</v>
      </c>
      <c r="G26" s="15">
        <f t="shared" si="1"/>
        <v>79.785108320331204</v>
      </c>
    </row>
    <row r="27" spans="1:8" x14ac:dyDescent="0.2">
      <c r="A27" s="12" t="s">
        <v>31</v>
      </c>
      <c r="B27" s="13" t="s">
        <v>32</v>
      </c>
      <c r="C27" s="14">
        <v>16552015.289999999</v>
      </c>
      <c r="D27" s="14">
        <v>16552015.289999999</v>
      </c>
      <c r="E27" s="14">
        <v>2391614.88</v>
      </c>
      <c r="F27" s="14">
        <f t="shared" si="0"/>
        <v>14160400.41</v>
      </c>
      <c r="G27" s="15">
        <f t="shared" si="1"/>
        <v>85.550914265739536</v>
      </c>
    </row>
    <row r="28" spans="1:8" x14ac:dyDescent="0.2">
      <c r="A28" s="12" t="s">
        <v>33</v>
      </c>
      <c r="B28" s="13" t="s">
        <v>34</v>
      </c>
      <c r="C28" s="14">
        <v>30429.29</v>
      </c>
      <c r="D28" s="14">
        <v>30429.29</v>
      </c>
      <c r="E28" s="14">
        <v>7041.66</v>
      </c>
      <c r="F28" s="14">
        <f t="shared" si="0"/>
        <v>23387.63</v>
      </c>
      <c r="G28" s="15">
        <f t="shared" si="1"/>
        <v>76.858940842852391</v>
      </c>
    </row>
    <row r="29" spans="1:8" x14ac:dyDescent="0.2">
      <c r="A29" s="12" t="s">
        <v>35</v>
      </c>
      <c r="B29" s="13" t="s">
        <v>36</v>
      </c>
      <c r="C29" s="14">
        <v>618003.68999999994</v>
      </c>
      <c r="D29" s="14">
        <v>618003.68999999994</v>
      </c>
      <c r="E29" s="14">
        <v>109248.31</v>
      </c>
      <c r="F29" s="14">
        <f t="shared" si="0"/>
        <v>508755.37999999995</v>
      </c>
      <c r="G29" s="15">
        <f t="shared" si="1"/>
        <v>82.322385486080179</v>
      </c>
      <c r="H29" s="16"/>
    </row>
    <row r="30" spans="1:8" x14ac:dyDescent="0.2">
      <c r="A30" s="12" t="s">
        <v>37</v>
      </c>
      <c r="B30" s="13" t="s">
        <v>38</v>
      </c>
      <c r="C30" s="14">
        <v>401840.88</v>
      </c>
      <c r="D30" s="14">
        <v>401840.88</v>
      </c>
      <c r="E30" s="14">
        <v>93805.03</v>
      </c>
      <c r="F30" s="14">
        <f t="shared" si="0"/>
        <v>308035.84999999998</v>
      </c>
      <c r="G30" s="15">
        <f t="shared" si="1"/>
        <v>76.656175449347003</v>
      </c>
    </row>
    <row r="31" spans="1:8" x14ac:dyDescent="0.2">
      <c r="A31" s="12" t="s">
        <v>39</v>
      </c>
      <c r="B31" s="13" t="s">
        <v>40</v>
      </c>
      <c r="C31" s="14">
        <v>205864.4</v>
      </c>
      <c r="D31" s="14">
        <v>205864.4</v>
      </c>
      <c r="E31" s="14">
        <v>24576.85</v>
      </c>
      <c r="F31" s="14">
        <f t="shared" si="0"/>
        <v>181287.55</v>
      </c>
      <c r="G31" s="15">
        <f t="shared" si="1"/>
        <v>88.061631831438561</v>
      </c>
    </row>
    <row r="32" spans="1:8" x14ac:dyDescent="0.2">
      <c r="A32" s="12" t="s">
        <v>41</v>
      </c>
      <c r="B32" s="13" t="s">
        <v>42</v>
      </c>
      <c r="C32" s="14">
        <v>6817062.6600000001</v>
      </c>
      <c r="D32" s="14">
        <v>6817062.6600000001</v>
      </c>
      <c r="E32" s="14">
        <v>1583321.31</v>
      </c>
      <c r="F32" s="14">
        <f t="shared" si="0"/>
        <v>5233741.3499999996</v>
      </c>
      <c r="G32" s="15">
        <f t="shared" si="1"/>
        <v>76.774141753304633</v>
      </c>
    </row>
    <row r="33" spans="1:7" x14ac:dyDescent="0.2">
      <c r="A33" s="12" t="s">
        <v>43</v>
      </c>
      <c r="B33" s="13" t="s">
        <v>44</v>
      </c>
      <c r="C33" s="14">
        <v>0</v>
      </c>
      <c r="D33" s="14">
        <v>0</v>
      </c>
      <c r="E33" s="14">
        <v>65.739999999999995</v>
      </c>
      <c r="F33" s="14">
        <f t="shared" si="0"/>
        <v>-65.739999999999995</v>
      </c>
      <c r="G33" s="17"/>
    </row>
    <row r="34" spans="1:7" x14ac:dyDescent="0.2">
      <c r="A34" s="12" t="s">
        <v>49</v>
      </c>
      <c r="B34" s="13" t="s">
        <v>50</v>
      </c>
      <c r="C34" s="14">
        <v>93317.01</v>
      </c>
      <c r="D34" s="14">
        <v>93317.01</v>
      </c>
      <c r="E34" s="14">
        <v>19957.25</v>
      </c>
      <c r="F34" s="14">
        <f t="shared" si="0"/>
        <v>73359.759999999995</v>
      </c>
      <c r="G34" s="15">
        <f t="shared" si="1"/>
        <v>78.613491795332919</v>
      </c>
    </row>
    <row r="35" spans="1:7" x14ac:dyDescent="0.2">
      <c r="A35" s="12" t="s">
        <v>51</v>
      </c>
      <c r="B35" s="13" t="s">
        <v>62</v>
      </c>
      <c r="C35" s="14">
        <v>34494.870000000003</v>
      </c>
      <c r="D35" s="14">
        <v>34494.870000000003</v>
      </c>
      <c r="E35" s="14">
        <v>10222.48</v>
      </c>
      <c r="F35" s="14">
        <f t="shared" si="0"/>
        <v>24272.390000000003</v>
      </c>
      <c r="G35" s="15">
        <f t="shared" si="1"/>
        <v>70.365216624964816</v>
      </c>
    </row>
    <row r="36" spans="1:7" x14ac:dyDescent="0.2">
      <c r="A36" s="12" t="s">
        <v>52</v>
      </c>
      <c r="B36" s="13" t="s">
        <v>53</v>
      </c>
      <c r="C36" s="14">
        <v>26280.93</v>
      </c>
      <c r="D36" s="14">
        <v>26280.93</v>
      </c>
      <c r="E36" s="14">
        <v>6962.37</v>
      </c>
      <c r="F36" s="14">
        <f t="shared" si="0"/>
        <v>19318.560000000001</v>
      </c>
      <c r="G36" s="15">
        <f t="shared" si="1"/>
        <v>73.50790097610701</v>
      </c>
    </row>
    <row r="37" spans="1:7" x14ac:dyDescent="0.2">
      <c r="A37" s="12" t="s">
        <v>56</v>
      </c>
      <c r="B37" s="13" t="s">
        <v>63</v>
      </c>
      <c r="C37" s="14">
        <v>57487.839999999997</v>
      </c>
      <c r="D37" s="14">
        <v>57487.839999999997</v>
      </c>
      <c r="E37" s="14">
        <v>16544.75</v>
      </c>
      <c r="F37" s="14">
        <f t="shared" si="0"/>
        <v>40943.089999999997</v>
      </c>
      <c r="G37" s="15">
        <f t="shared" si="1"/>
        <v>71.220435486878614</v>
      </c>
    </row>
    <row r="38" spans="1:7" x14ac:dyDescent="0.2">
      <c r="A38" s="18"/>
      <c r="B38" s="19"/>
      <c r="C38" s="14"/>
      <c r="D38" s="14"/>
      <c r="E38" s="14"/>
      <c r="F38" s="14"/>
      <c r="G38" s="17"/>
    </row>
    <row r="39" spans="1:7" x14ac:dyDescent="0.2">
      <c r="A39" s="18"/>
      <c r="B39" s="28" t="s">
        <v>61</v>
      </c>
      <c r="C39" s="14"/>
      <c r="D39" s="14"/>
      <c r="E39" s="14"/>
      <c r="F39" s="14"/>
      <c r="G39" s="17"/>
    </row>
    <row r="40" spans="1:7" x14ac:dyDescent="0.2">
      <c r="A40" s="12" t="s">
        <v>45</v>
      </c>
      <c r="B40" s="13" t="s">
        <v>46</v>
      </c>
      <c r="C40" s="14">
        <v>667000</v>
      </c>
      <c r="D40" s="14">
        <v>667000</v>
      </c>
      <c r="E40" s="14">
        <v>157961.44</v>
      </c>
      <c r="F40" s="14">
        <f t="shared" ref="F40:F48" si="2">+D40-E40</f>
        <v>509038.56</v>
      </c>
      <c r="G40" s="15">
        <f t="shared" ref="G40:G48" si="3">+F40/D40*100</f>
        <v>76.317625187406307</v>
      </c>
    </row>
    <row r="41" spans="1:7" x14ac:dyDescent="0.2">
      <c r="A41" s="12" t="s">
        <v>47</v>
      </c>
      <c r="B41" s="13" t="s">
        <v>48</v>
      </c>
      <c r="C41" s="14">
        <v>133000</v>
      </c>
      <c r="D41" s="14">
        <v>133000</v>
      </c>
      <c r="E41" s="14">
        <v>34213.15</v>
      </c>
      <c r="F41" s="14">
        <f t="shared" si="2"/>
        <v>98786.85</v>
      </c>
      <c r="G41" s="15">
        <f t="shared" si="3"/>
        <v>74.275827067669169</v>
      </c>
    </row>
    <row r="42" spans="1:7" x14ac:dyDescent="0.2">
      <c r="A42" s="12" t="s">
        <v>54</v>
      </c>
      <c r="B42" s="13" t="s">
        <v>55</v>
      </c>
      <c r="C42" s="14">
        <v>1500000</v>
      </c>
      <c r="D42" s="14">
        <v>1500000</v>
      </c>
      <c r="E42" s="14">
        <v>812120.6</v>
      </c>
      <c r="F42" s="14">
        <f t="shared" si="2"/>
        <v>687879.4</v>
      </c>
      <c r="G42" s="15">
        <f t="shared" si="3"/>
        <v>45.858626666666666</v>
      </c>
    </row>
    <row r="43" spans="1:7" x14ac:dyDescent="0.2">
      <c r="A43" s="12" t="s">
        <v>57</v>
      </c>
      <c r="B43" s="13" t="s">
        <v>58</v>
      </c>
      <c r="C43" s="14">
        <v>67000</v>
      </c>
      <c r="D43" s="14">
        <v>67000</v>
      </c>
      <c r="E43" s="14">
        <v>17297.64</v>
      </c>
      <c r="F43" s="14">
        <f t="shared" si="2"/>
        <v>49702.36</v>
      </c>
      <c r="G43" s="15">
        <f t="shared" si="3"/>
        <v>74.182626865671637</v>
      </c>
    </row>
    <row r="44" spans="1:7" x14ac:dyDescent="0.2">
      <c r="A44" s="12" t="s">
        <v>59</v>
      </c>
      <c r="B44" s="13" t="s">
        <v>60</v>
      </c>
      <c r="C44" s="14">
        <v>72000</v>
      </c>
      <c r="D44" s="14">
        <v>72000</v>
      </c>
      <c r="E44" s="14">
        <v>21433.23</v>
      </c>
      <c r="F44" s="14">
        <f t="shared" si="2"/>
        <v>50566.770000000004</v>
      </c>
      <c r="G44" s="15">
        <f t="shared" si="3"/>
        <v>70.231625000000008</v>
      </c>
    </row>
    <row r="45" spans="1:7" x14ac:dyDescent="0.2">
      <c r="A45" s="18"/>
      <c r="B45" s="19"/>
      <c r="C45" s="14"/>
      <c r="D45" s="14"/>
      <c r="E45" s="14"/>
      <c r="F45" s="14"/>
      <c r="G45" s="17"/>
    </row>
    <row r="46" spans="1:7" ht="25.5" x14ac:dyDescent="0.2">
      <c r="A46" s="18"/>
      <c r="B46" s="20" t="s">
        <v>64</v>
      </c>
      <c r="C46" s="14">
        <v>1292224.3999999999</v>
      </c>
      <c r="D46" s="14">
        <v>1292224.3999999999</v>
      </c>
      <c r="E46" s="14"/>
      <c r="F46" s="14">
        <f t="shared" si="2"/>
        <v>1292224.3999999999</v>
      </c>
      <c r="G46" s="17">
        <f t="shared" si="3"/>
        <v>100</v>
      </c>
    </row>
    <row r="47" spans="1:7" x14ac:dyDescent="0.2">
      <c r="A47" s="18"/>
      <c r="B47" s="19"/>
      <c r="C47" s="14"/>
      <c r="D47" s="14"/>
      <c r="E47" s="14"/>
      <c r="F47" s="14"/>
      <c r="G47" s="17"/>
    </row>
    <row r="48" spans="1:7" x14ac:dyDescent="0.2">
      <c r="A48" s="18"/>
      <c r="B48" s="19" t="s">
        <v>65</v>
      </c>
      <c r="C48" s="14">
        <v>1984635.6</v>
      </c>
      <c r="D48" s="14">
        <v>1984635.6</v>
      </c>
      <c r="E48" s="14"/>
      <c r="F48" s="14">
        <f t="shared" si="2"/>
        <v>1984635.6</v>
      </c>
      <c r="G48" s="17">
        <f t="shared" si="3"/>
        <v>100</v>
      </c>
    </row>
    <row r="49" spans="1:9" x14ac:dyDescent="0.2">
      <c r="A49" s="12"/>
      <c r="B49" s="19"/>
      <c r="C49" s="14"/>
      <c r="D49" s="14"/>
      <c r="E49" s="14"/>
      <c r="F49" s="14"/>
      <c r="G49" s="17"/>
    </row>
    <row r="50" spans="1:9" x14ac:dyDescent="0.2">
      <c r="A50" s="18"/>
      <c r="B50" s="19"/>
      <c r="C50" s="14"/>
      <c r="D50" s="14"/>
      <c r="E50" s="14"/>
      <c r="F50" s="14"/>
      <c r="G50" s="17"/>
    </row>
    <row r="51" spans="1:9" x14ac:dyDescent="0.2">
      <c r="A51" s="18"/>
      <c r="B51" s="32" t="s">
        <v>77</v>
      </c>
      <c r="C51" s="21">
        <f>SUM(C12:C50)</f>
        <v>118455981.47000003</v>
      </c>
      <c r="D51" s="21">
        <f>SUM(D12:D50)</f>
        <v>118455981.47000003</v>
      </c>
      <c r="E51" s="21">
        <f>SUM(E12:E50)</f>
        <v>30689906.399999999</v>
      </c>
      <c r="F51" s="21">
        <f t="shared" ref="F51" si="4">+D51-E51</f>
        <v>87766075.070000023</v>
      </c>
      <c r="G51" s="22">
        <f t="shared" ref="G51" si="5">+F51/D51*100</f>
        <v>74.091720807047238</v>
      </c>
      <c r="I51" s="23"/>
    </row>
    <row r="52" spans="1:9" x14ac:dyDescent="0.2">
      <c r="A52" s="18"/>
      <c r="B52" s="19"/>
      <c r="C52" s="19"/>
      <c r="D52" s="19"/>
      <c r="E52" s="19"/>
      <c r="F52" s="19"/>
      <c r="G52" s="17"/>
    </row>
    <row r="53" spans="1:9" ht="13.5" thickBot="1" x14ac:dyDescent="0.25">
      <c r="A53" s="24"/>
      <c r="B53" s="25"/>
      <c r="C53" s="25"/>
      <c r="D53" s="25"/>
      <c r="E53" s="26"/>
      <c r="F53" s="25"/>
      <c r="G53" s="27"/>
    </row>
    <row r="54" spans="1:9" x14ac:dyDescent="0.2">
      <c r="E54" s="16"/>
    </row>
  </sheetData>
  <mergeCells count="6">
    <mergeCell ref="A2:G2"/>
    <mergeCell ref="A3:G3"/>
    <mergeCell ref="A4:G4"/>
    <mergeCell ref="A7:G7"/>
    <mergeCell ref="A6:G6"/>
    <mergeCell ref="A5:G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2013-11-05T03:05:26Z</cp:lastPrinted>
  <dcterms:created xsi:type="dcterms:W3CDTF">2013-11-05T02:15:18Z</dcterms:created>
  <dcterms:modified xsi:type="dcterms:W3CDTF">2013-11-19T19:01:14Z</dcterms:modified>
</cp:coreProperties>
</file>