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5876" windowHeight="5856"/>
  </bookViews>
  <sheets>
    <sheet name="Segundo trimeste fafef_2014" sheetId="1" r:id="rId1"/>
  </sheets>
  <calcPr calcId="145621"/>
</workbook>
</file>

<file path=xl/calcChain.xml><?xml version="1.0" encoding="utf-8"?>
<calcChain xmlns="http://schemas.openxmlformats.org/spreadsheetml/2006/main">
  <c r="G57" i="1" l="1"/>
  <c r="F57" i="1"/>
  <c r="G52" i="1"/>
  <c r="F52" i="1"/>
  <c r="F39" i="1"/>
  <c r="F42" i="1" s="1"/>
  <c r="F46" i="1" s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<sst xmlns="http://schemas.openxmlformats.org/spreadsheetml/2006/main" count="227" uniqueCount="83">
  <si>
    <t>ESTADO DE MÉXICO</t>
  </si>
  <si>
    <t>Formato de información de obligaciones pagadas o garantizadas con fondos federales</t>
  </si>
  <si>
    <t>Del 31 de Marzo al 30 de Junio de 2014</t>
  </si>
  <si>
    <t xml:space="preserve">  </t>
  </si>
  <si>
    <t>Plazo</t>
  </si>
  <si>
    <t>Tasa</t>
  </si>
  <si>
    <t>Fin, Destino y Objeto</t>
  </si>
  <si>
    <t>Acreedor, Proveedor o Contratista</t>
  </si>
  <si>
    <t>Importe Total Saldo al 31 de Diciembre de 2013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</si>
  <si>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</si>
  <si>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</si>
  <si>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</si>
  <si>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</si>
  <si>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</si>
  <si>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</si>
  <si>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</si>
  <si>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</si>
  <si>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</si>
  <si>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ala Población</t>
  </si>
  <si>
    <t>BANAMEX 045</t>
  </si>
  <si>
    <t>PARTIC. Y FAFEF</t>
  </si>
  <si>
    <t>FAFEF/PROFISE</t>
  </si>
  <si>
    <t>24 años</t>
  </si>
  <si>
    <t>BANCOMER  038</t>
  </si>
  <si>
    <t>TIIE + 0.55</t>
  </si>
  <si>
    <t>SANTANDER 046</t>
  </si>
  <si>
    <t>BANCOMER  039</t>
  </si>
  <si>
    <t>25 años</t>
  </si>
  <si>
    <t>TIIE + 0.50</t>
  </si>
  <si>
    <t>INTERACCIONES  042</t>
  </si>
  <si>
    <t>30 años</t>
  </si>
  <si>
    <t>TIIE + 0.37</t>
  </si>
  <si>
    <t>BANORTE  041</t>
  </si>
  <si>
    <t>TIIE + 0.63</t>
  </si>
  <si>
    <t>INBURSA  044</t>
  </si>
  <si>
    <t>TIIE + 0.35</t>
  </si>
  <si>
    <t>BANORTE  036</t>
  </si>
  <si>
    <t>BANORTE  037</t>
  </si>
  <si>
    <t>TIIE + 0.41</t>
  </si>
  <si>
    <t>HSBC  040</t>
  </si>
  <si>
    <t>19 años</t>
  </si>
  <si>
    <t>TIIE + 1.70</t>
  </si>
  <si>
    <t>INTERACCIONES 019</t>
  </si>
  <si>
    <t>15 años</t>
  </si>
  <si>
    <t>INBURSA  032</t>
  </si>
  <si>
    <t>SANTANDER   09-18</t>
  </si>
  <si>
    <t>TIIE + 1.93</t>
  </si>
  <si>
    <t>MULTIVA  054</t>
  </si>
  <si>
    <t>TIIE + 0.70</t>
  </si>
  <si>
    <t>BANORTE  047</t>
  </si>
  <si>
    <t>TIIE + 1.80</t>
  </si>
  <si>
    <t>BAJIO  048</t>
  </si>
  <si>
    <t>BAJIO 034</t>
  </si>
  <si>
    <t>TIIE + 1.25</t>
  </si>
  <si>
    <t>BANORTE  050</t>
  </si>
  <si>
    <t>TIIE + 0.97</t>
  </si>
  <si>
    <t>BANORTE  052</t>
  </si>
  <si>
    <t xml:space="preserve"> Fija 8.02</t>
  </si>
  <si>
    <t>BANOBRAS (PROFISE)     2</t>
  </si>
  <si>
    <t xml:space="preserve">PARTIC.  </t>
  </si>
  <si>
    <t>N/A</t>
  </si>
  <si>
    <t xml:space="preserve"> Fija 8.00</t>
  </si>
  <si>
    <t xml:space="preserve"> Fija 8.01</t>
  </si>
  <si>
    <t>Fija 7.95</t>
  </si>
  <si>
    <t>Fija 7.96</t>
  </si>
  <si>
    <t>Fija 7.54</t>
  </si>
  <si>
    <t>Fija 7.59</t>
  </si>
  <si>
    <t>Importe</t>
  </si>
  <si>
    <t>Deuda Pública Bruta Total al 31 de Diciembre de 2013</t>
  </si>
  <si>
    <t>(+)  Contratacion   1</t>
  </si>
  <si>
    <t xml:space="preserve">(-)   Amortización  1   </t>
  </si>
  <si>
    <t>Deuda Pública Bruta Total descontando la Amortización 1</t>
  </si>
  <si>
    <t>(+)  Contratacion   2</t>
  </si>
  <si>
    <t>(-)   Amortización  2</t>
  </si>
  <si>
    <t>Deuda Pública Bruta Total descontando la Amortización 2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</si>
  <si>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</si>
  <si>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</si>
  <si>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</si>
  <si>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</si>
  <si>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</si>
  <si>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</si>
  <si>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1/ Ademas de Amortizaciones tambien se paga con recursos Federales  Servicio de la Deuda  y Otras Cuberturas de la Deuda Pública</t>
  </si>
  <si>
    <t>2/ Creditos en periodo de 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</si>
</sst>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"/>
    <numFmt numFmtId="166" formatCode="#,##0.0000"/>
    <numFmt numFmtId="167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0" fontId="5" fillId="0" borderId="10" xfId="0" applyFont="1" applyBorder="1" applyAlignment="1">
      <alignment horizontal="justify" vertical="top" wrapText="1"/>
    </xf>
    <xf numFmtId="166" fontId="0" fillId="0" borderId="0" xfId="0" applyNumberFormat="1"/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/>
    <xf numFmtId="4" fontId="6" fillId="0" borderId="0" xfId="0" applyNumberFormat="1" applyFont="1" applyAlignment="1"/>
    <xf numFmtId="0" fontId="0" fillId="0" borderId="0" xfId="0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/>
    <xf numFmtId="0" fontId="5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0" fillId="0" borderId="12" xfId="0" applyBorder="1" applyAlignment="1"/>
    <xf numFmtId="4" fontId="0" fillId="0" borderId="13" xfId="0" applyNumberFormat="1" applyBorder="1"/>
    <xf numFmtId="4" fontId="2" fillId="0" borderId="10" xfId="0" applyNumberFormat="1" applyFont="1" applyBorder="1"/>
    <xf numFmtId="4" fontId="0" fillId="0" borderId="0" xfId="0" applyNumberFormat="1" applyAlignment="1"/>
    <xf numFmtId="4" fontId="0" fillId="0" borderId="10" xfId="0" applyNumberFormat="1" applyBorder="1"/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4" fontId="0" fillId="0" borderId="0" xfId="0" applyNumberFormat="1" applyBorder="1"/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9" fillId="0" borderId="13" xfId="0" applyFont="1" applyBorder="1" applyAlignment="1"/>
    <xf numFmtId="0" fontId="5" fillId="0" borderId="0" xfId="0" applyFont="1" applyBorder="1" applyAlignment="1">
      <alignment horizontal="center" vertical="top" wrapText="1"/>
    </xf>
    <xf numFmtId="0" fontId="0" fillId="0" borderId="13" xfId="0" applyBorder="1"/>
    <xf numFmtId="167" fontId="9" fillId="0" borderId="10" xfId="1" applyNumberFormat="1" applyFont="1" applyBorder="1"/>
    <xf numFmtId="4" fontId="0" fillId="0" borderId="12" xfId="0" applyNumberFormat="1" applyBorder="1"/>
    <xf numFmtId="0" fontId="9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P60"/>
  <sheetViews>
    <sheetView tabSelected="1" topLeftCell="A28" workbookViewId="0">
      <selection activeCell="J55" sqref="J55"/>
    </sheetView>
  </sheetViews>
  <sheetFormatPr baseColWidth="10" defaultRowHeight="14.4" x14ac:dyDescent="0.3"/>
  <cols>
    <col min="1" max="1" width="1.109375" customWidth="1"/>
    <col min="2" max="2" width="12.88671875" customWidth="1"/>
    <col min="3" max="3" width="7.88671875" customWidth="1"/>
    <col min="4" max="4" width="8.109375" customWidth="1"/>
    <col min="5" max="5" width="23" customWidth="1"/>
    <col min="6" max="6" width="23.33203125" customWidth="1"/>
    <col min="7" max="7" width="20.5546875" customWidth="1"/>
    <col min="8" max="8" width="9" customWidth="1"/>
    <col min="9" max="9" width="9.5546875" customWidth="1"/>
    <col min="10" max="10" width="13.33203125" style="42" customWidth="1"/>
    <col min="11" max="11" width="11.33203125" style="42" customWidth="1"/>
    <col min="12" max="12" width="10.5546875" customWidth="1"/>
    <col min="13" max="13" width="4" customWidth="1"/>
    <col min="14" max="14" width="18.109375" customWidth="1"/>
    <col min="15" max="15" width="11.5546875" bestFit="1" customWidth="1"/>
  </cols>
  <sheetData>
    <row r="2" spans="2:15" ht="15.6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5" x14ac:dyDescent="0.3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5" x14ac:dyDescent="0.3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5" x14ac:dyDescent="0.3">
      <c r="B5" s="10" t="s">
        <v>3</v>
      </c>
      <c r="C5" s="11" t="s">
        <v>4</v>
      </c>
      <c r="D5" s="11" t="s">
        <v>5</v>
      </c>
      <c r="E5" s="12" t="s">
        <v>6</v>
      </c>
      <c r="F5" s="11" t="s">
        <v>7</v>
      </c>
      <c r="G5" s="11" t="s">
        <v>8</v>
      </c>
      <c r="H5" s="13"/>
      <c r="I5" s="13"/>
      <c r="J5" s="14" t="s">
        <v>9</v>
      </c>
      <c r="K5" s="15"/>
      <c r="L5" s="16"/>
    </row>
    <row r="6" spans="2:15" x14ac:dyDescent="0.3">
      <c r="B6" s="17"/>
      <c r="C6" s="11"/>
      <c r="D6" s="11"/>
      <c r="E6" s="12"/>
      <c r="F6" s="11"/>
      <c r="G6" s="11"/>
      <c r="H6" s="18" t="s">
        <v>10</v>
      </c>
      <c r="I6" s="19" t="s">
        <v>11</v>
      </c>
      <c r="J6" s="20" t="s">
        <v>12</v>
      </c>
      <c r="K6" s="21" t="s">
        <v>13</v>
      </c>
      <c r="L6" s="22" t="s">
        <v>14</v>
      </c>
    </row>
    <row r="7" spans="2:15" x14ac:dyDescent="0.3">
      <c r="B7" s="23"/>
      <c r="C7" s="11"/>
      <c r="D7" s="11"/>
      <c r="E7" s="12"/>
      <c r="F7" s="11"/>
      <c r="G7" s="11"/>
      <c r="H7" s="18"/>
      <c r="I7" s="19"/>
      <c r="J7" s="24"/>
      <c r="K7" s="25"/>
      <c r="L7" s="26" t="s">
        <v>15</v>
      </c>
    </row>
    <row r="8" spans="2:15" ht="24" x14ac:dyDescent="0.3">
      <c r="B8" s="13" t="s">
        <v>16</v>
      </c>
      <c r="C8" s="13" t="s">
        <v>17</v>
      </c>
      <c r="D8" s="27">
        <v>8.98</v>
      </c>
      <c r="E8" s="13" t="s">
        <v>18</v>
      </c>
      <c r="F8" s="28" t="s">
        <v>19</v>
      </c>
      <c r="G8" s="29">
        <v>4601759886.9399996</v>
      </c>
      <c r="H8" s="30" t="s">
        <v>20</v>
      </c>
      <c r="I8" s="31">
        <v>1</v>
      </c>
      <c r="J8" s="29">
        <v>37135879.280000001</v>
      </c>
      <c r="K8" s="32" t="s">
        <v>21</v>
      </c>
      <c r="L8" s="33">
        <f t="shared" ref="L8:L35" si="0">J8/G8*100</f>
        <v>0.80699298078096782</v>
      </c>
      <c r="N8" s="34"/>
      <c r="O8" s="35"/>
    </row>
    <row r="9" spans="2:15" ht="24" x14ac:dyDescent="0.3">
      <c r="B9" s="13" t="s">
        <v>16</v>
      </c>
      <c r="C9" s="13" t="s">
        <v>22</v>
      </c>
      <c r="D9" s="27">
        <v>8.83</v>
      </c>
      <c r="E9" s="13" t="s">
        <v>18</v>
      </c>
      <c r="F9" s="28" t="s">
        <v>23</v>
      </c>
      <c r="G9" s="29">
        <v>5130384270.7700005</v>
      </c>
      <c r="H9" s="30" t="s">
        <v>20</v>
      </c>
      <c r="I9" s="31">
        <v>1</v>
      </c>
      <c r="J9" s="29">
        <v>25211892.73</v>
      </c>
      <c r="K9" s="32" t="s">
        <v>21</v>
      </c>
      <c r="L9" s="33">
        <f t="shared" si="0"/>
        <v>0.49142308644681781</v>
      </c>
      <c r="N9" s="34"/>
      <c r="O9" s="35"/>
    </row>
    <row r="10" spans="2:15" ht="24" x14ac:dyDescent="0.3">
      <c r="B10" s="13" t="s">
        <v>16</v>
      </c>
      <c r="C10" s="13" t="s">
        <v>17</v>
      </c>
      <c r="D10" s="13" t="s">
        <v>24</v>
      </c>
      <c r="E10" s="13" t="s">
        <v>18</v>
      </c>
      <c r="F10" s="28" t="s">
        <v>25</v>
      </c>
      <c r="G10" s="29">
        <v>1209044505.3699999</v>
      </c>
      <c r="H10" s="30" t="s">
        <v>20</v>
      </c>
      <c r="I10" s="31">
        <v>1</v>
      </c>
      <c r="J10" s="29">
        <v>9756904.2899999991</v>
      </c>
      <c r="K10" s="32" t="s">
        <v>21</v>
      </c>
      <c r="L10" s="33">
        <f t="shared" si="0"/>
        <v>0.80699298054492419</v>
      </c>
      <c r="N10" s="34"/>
      <c r="O10" s="35"/>
    </row>
    <row r="11" spans="2:15" ht="24" x14ac:dyDescent="0.3">
      <c r="B11" s="13" t="s">
        <v>16</v>
      </c>
      <c r="C11" s="13" t="s">
        <v>22</v>
      </c>
      <c r="D11" s="27">
        <v>8.77</v>
      </c>
      <c r="E11" s="13" t="s">
        <v>18</v>
      </c>
      <c r="F11" s="28" t="s">
        <v>26</v>
      </c>
      <c r="G11" s="29">
        <v>419518252.69999999</v>
      </c>
      <c r="H11" s="30" t="s">
        <v>20</v>
      </c>
      <c r="I11" s="31">
        <v>1</v>
      </c>
      <c r="J11" s="29">
        <v>2061609.55</v>
      </c>
      <c r="K11" s="32" t="s">
        <v>21</v>
      </c>
      <c r="L11" s="33">
        <f t="shared" si="0"/>
        <v>0.49142308748941832</v>
      </c>
      <c r="N11" s="34"/>
      <c r="O11" s="35"/>
    </row>
    <row r="12" spans="2:15" ht="24" x14ac:dyDescent="0.3">
      <c r="B12" s="13" t="s">
        <v>16</v>
      </c>
      <c r="C12" s="13" t="s">
        <v>27</v>
      </c>
      <c r="D12" s="13" t="s">
        <v>28</v>
      </c>
      <c r="E12" s="13" t="s">
        <v>18</v>
      </c>
      <c r="F12" s="28" t="s">
        <v>29</v>
      </c>
      <c r="G12" s="29">
        <v>550464432.74000001</v>
      </c>
      <c r="H12" s="30" t="s">
        <v>20</v>
      </c>
      <c r="I12" s="31">
        <v>1</v>
      </c>
      <c r="J12" s="29">
        <v>2405345.6800000002</v>
      </c>
      <c r="K12" s="32" t="s">
        <v>21</v>
      </c>
      <c r="L12" s="33">
        <f t="shared" si="0"/>
        <v>0.43696659346855804</v>
      </c>
      <c r="N12" s="34"/>
      <c r="O12" s="35"/>
    </row>
    <row r="13" spans="2:15" ht="24" x14ac:dyDescent="0.3">
      <c r="B13" s="13" t="s">
        <v>16</v>
      </c>
      <c r="C13" s="13" t="s">
        <v>30</v>
      </c>
      <c r="D13" s="13" t="s">
        <v>31</v>
      </c>
      <c r="E13" s="13" t="s">
        <v>18</v>
      </c>
      <c r="F13" s="28" t="s">
        <v>32</v>
      </c>
      <c r="G13" s="29">
        <v>2881557169.1500001</v>
      </c>
      <c r="H13" s="30" t="s">
        <v>20</v>
      </c>
      <c r="I13" s="31">
        <v>1</v>
      </c>
      <c r="J13" s="29">
        <v>7177002.7199999997</v>
      </c>
      <c r="K13" s="32" t="s">
        <v>21</v>
      </c>
      <c r="L13" s="33">
        <f t="shared" si="0"/>
        <v>0.24906681695706451</v>
      </c>
      <c r="N13" s="34"/>
      <c r="O13" s="35"/>
    </row>
    <row r="14" spans="2:15" ht="24" x14ac:dyDescent="0.3">
      <c r="B14" s="13" t="s">
        <v>16</v>
      </c>
      <c r="C14" s="13" t="s">
        <v>17</v>
      </c>
      <c r="D14" s="13" t="s">
        <v>33</v>
      </c>
      <c r="E14" s="13" t="s">
        <v>18</v>
      </c>
      <c r="F14" s="28" t="s">
        <v>34</v>
      </c>
      <c r="G14" s="29">
        <v>441236595.41000003</v>
      </c>
      <c r="H14" s="30" t="s">
        <v>20</v>
      </c>
      <c r="I14" s="31">
        <v>1</v>
      </c>
      <c r="J14" s="29">
        <v>3560748.35</v>
      </c>
      <c r="K14" s="32" t="s">
        <v>21</v>
      </c>
      <c r="L14" s="33">
        <f t="shared" si="0"/>
        <v>0.80699297996607211</v>
      </c>
      <c r="N14" s="34"/>
      <c r="O14" s="35"/>
    </row>
    <row r="15" spans="2:15" ht="24" x14ac:dyDescent="0.3">
      <c r="B15" s="13" t="s">
        <v>16</v>
      </c>
      <c r="C15" s="13" t="s">
        <v>30</v>
      </c>
      <c r="D15" s="13" t="s">
        <v>35</v>
      </c>
      <c r="E15" s="13" t="s">
        <v>18</v>
      </c>
      <c r="F15" s="28" t="s">
        <v>36</v>
      </c>
      <c r="G15" s="29">
        <v>4802595282.3500004</v>
      </c>
      <c r="H15" s="30" t="s">
        <v>20</v>
      </c>
      <c r="I15" s="31">
        <v>1</v>
      </c>
      <c r="J15" s="29">
        <v>11961671.189999999</v>
      </c>
      <c r="K15" s="32" t="s">
        <v>21</v>
      </c>
      <c r="L15" s="33">
        <f t="shared" si="0"/>
        <v>0.24906681672637065</v>
      </c>
      <c r="N15" s="34"/>
      <c r="O15" s="35"/>
    </row>
    <row r="16" spans="2:15" ht="24" x14ac:dyDescent="0.3">
      <c r="B16" s="13" t="s">
        <v>16</v>
      </c>
      <c r="C16" s="13" t="s">
        <v>30</v>
      </c>
      <c r="D16" s="13" t="s">
        <v>35</v>
      </c>
      <c r="E16" s="13" t="s">
        <v>18</v>
      </c>
      <c r="F16" s="28" t="s">
        <v>37</v>
      </c>
      <c r="G16" s="29">
        <v>1921038112.97</v>
      </c>
      <c r="H16" s="30" t="s">
        <v>20</v>
      </c>
      <c r="I16" s="31">
        <v>1</v>
      </c>
      <c r="J16" s="29">
        <v>4784668.4800000004</v>
      </c>
      <c r="K16" s="32" t="s">
        <v>21</v>
      </c>
      <c r="L16" s="33">
        <f t="shared" si="0"/>
        <v>0.2490668169307019</v>
      </c>
      <c r="N16" s="34"/>
    </row>
    <row r="17" spans="2:16" ht="24" x14ac:dyDescent="0.3">
      <c r="B17" s="13" t="s">
        <v>16</v>
      </c>
      <c r="C17" s="13" t="s">
        <v>17</v>
      </c>
      <c r="D17" s="13" t="s">
        <v>38</v>
      </c>
      <c r="E17" s="13" t="s">
        <v>18</v>
      </c>
      <c r="F17" s="28" t="s">
        <v>39</v>
      </c>
      <c r="G17" s="29">
        <v>1323709786.23</v>
      </c>
      <c r="H17" s="30" t="s">
        <v>20</v>
      </c>
      <c r="I17" s="31">
        <v>1</v>
      </c>
      <c r="J17" s="29">
        <v>10682245.050000001</v>
      </c>
      <c r="K17" s="32" t="s">
        <v>21</v>
      </c>
      <c r="L17" s="33">
        <f t="shared" si="0"/>
        <v>0.80699297996607211</v>
      </c>
      <c r="N17" s="34"/>
    </row>
    <row r="18" spans="2:16" ht="24" x14ac:dyDescent="0.3">
      <c r="B18" s="13" t="s">
        <v>16</v>
      </c>
      <c r="C18" s="13" t="s">
        <v>40</v>
      </c>
      <c r="D18" s="13" t="s">
        <v>41</v>
      </c>
      <c r="E18" s="13" t="s">
        <v>18</v>
      </c>
      <c r="F18" s="28" t="s">
        <v>42</v>
      </c>
      <c r="G18" s="29">
        <v>406447456.04000002</v>
      </c>
      <c r="H18" s="30" t="s">
        <v>20</v>
      </c>
      <c r="I18" s="31">
        <v>1</v>
      </c>
      <c r="J18" s="29">
        <v>5152709.2300000004</v>
      </c>
      <c r="K18" s="32" t="s">
        <v>21</v>
      </c>
      <c r="L18" s="33">
        <f t="shared" si="0"/>
        <v>1.2677430141161723</v>
      </c>
      <c r="N18" s="34"/>
    </row>
    <row r="19" spans="2:16" ht="24" x14ac:dyDescent="0.3">
      <c r="B19" s="13" t="s">
        <v>16</v>
      </c>
      <c r="C19" s="13" t="s">
        <v>43</v>
      </c>
      <c r="D19" s="27">
        <v>10.35</v>
      </c>
      <c r="E19" s="13" t="s">
        <v>18</v>
      </c>
      <c r="F19" s="28" t="s">
        <v>44</v>
      </c>
      <c r="G19" s="29">
        <v>534785648.38999999</v>
      </c>
      <c r="H19" s="30" t="s">
        <v>20</v>
      </c>
      <c r="I19" s="31">
        <v>1</v>
      </c>
      <c r="J19" s="29">
        <v>12890778.949999999</v>
      </c>
      <c r="K19" s="32" t="s">
        <v>21</v>
      </c>
      <c r="L19" s="33">
        <f t="shared" si="0"/>
        <v>2.4104571595756843</v>
      </c>
      <c r="N19" s="34"/>
    </row>
    <row r="20" spans="2:16" ht="24" x14ac:dyDescent="0.3">
      <c r="B20" s="13" t="s">
        <v>16</v>
      </c>
      <c r="C20" s="13" t="s">
        <v>40</v>
      </c>
      <c r="D20" s="36" t="s">
        <v>41</v>
      </c>
      <c r="E20" s="13" t="s">
        <v>18</v>
      </c>
      <c r="F20" s="28" t="s">
        <v>45</v>
      </c>
      <c r="G20" s="29">
        <v>894142339.60000002</v>
      </c>
      <c r="H20" s="30" t="s">
        <v>20</v>
      </c>
      <c r="I20" s="31">
        <v>1</v>
      </c>
      <c r="J20" s="29">
        <v>11335427</v>
      </c>
      <c r="K20" s="32" t="s">
        <v>21</v>
      </c>
      <c r="L20" s="33">
        <f t="shared" si="0"/>
        <v>1.2677430089118666</v>
      </c>
      <c r="N20" s="34"/>
      <c r="P20" s="37"/>
    </row>
    <row r="21" spans="2:16" ht="24" x14ac:dyDescent="0.3">
      <c r="B21" s="13" t="s">
        <v>16</v>
      </c>
      <c r="C21" s="13" t="s">
        <v>43</v>
      </c>
      <c r="D21" s="13" t="s">
        <v>46</v>
      </c>
      <c r="E21" s="13" t="s">
        <v>18</v>
      </c>
      <c r="F21" s="28" t="s">
        <v>47</v>
      </c>
      <c r="G21" s="29">
        <v>1438331064</v>
      </c>
      <c r="H21" s="30" t="s">
        <v>20</v>
      </c>
      <c r="I21" s="31">
        <v>1</v>
      </c>
      <c r="J21" s="29">
        <v>12817741</v>
      </c>
      <c r="K21" s="32" t="s">
        <v>21</v>
      </c>
      <c r="L21" s="33">
        <f t="shared" si="0"/>
        <v>0.89115373510420137</v>
      </c>
      <c r="N21" s="34"/>
    </row>
    <row r="22" spans="2:16" ht="24" x14ac:dyDescent="0.3">
      <c r="B22" s="13" t="s">
        <v>16</v>
      </c>
      <c r="C22" s="13" t="s">
        <v>43</v>
      </c>
      <c r="D22" s="13" t="s">
        <v>46</v>
      </c>
      <c r="E22" s="13" t="s">
        <v>18</v>
      </c>
      <c r="F22" s="28" t="s">
        <v>47</v>
      </c>
      <c r="G22" s="29">
        <v>1441809995</v>
      </c>
      <c r="H22" s="30" t="s">
        <v>20</v>
      </c>
      <c r="I22" s="31">
        <v>1</v>
      </c>
      <c r="J22" s="29">
        <v>12848686</v>
      </c>
      <c r="K22" s="32" t="s">
        <v>21</v>
      </c>
      <c r="L22" s="33">
        <f t="shared" si="0"/>
        <v>0.89114973849241486</v>
      </c>
      <c r="N22" s="34"/>
    </row>
    <row r="23" spans="2:16" ht="24" x14ac:dyDescent="0.3">
      <c r="B23" s="13" t="s">
        <v>16</v>
      </c>
      <c r="C23" s="13" t="s">
        <v>43</v>
      </c>
      <c r="D23" s="13" t="s">
        <v>48</v>
      </c>
      <c r="E23" s="13" t="s">
        <v>18</v>
      </c>
      <c r="F23" s="28" t="s">
        <v>49</v>
      </c>
      <c r="G23" s="29">
        <v>422042629.38</v>
      </c>
      <c r="H23" s="30" t="s">
        <v>20</v>
      </c>
      <c r="I23" s="31">
        <v>1</v>
      </c>
      <c r="J23" s="29">
        <v>5519879.29</v>
      </c>
      <c r="K23" s="32" t="s">
        <v>21</v>
      </c>
      <c r="L23" s="33">
        <f t="shared" si="0"/>
        <v>1.3078961473889394</v>
      </c>
      <c r="N23" s="34"/>
    </row>
    <row r="24" spans="2:16" ht="24" x14ac:dyDescent="0.3">
      <c r="B24" s="13" t="s">
        <v>16</v>
      </c>
      <c r="C24" s="13" t="s">
        <v>43</v>
      </c>
      <c r="D24" s="13" t="s">
        <v>50</v>
      </c>
      <c r="E24" s="13" t="s">
        <v>18</v>
      </c>
      <c r="F24" s="28" t="s">
        <v>51</v>
      </c>
      <c r="G24" s="29">
        <v>512835482.94999999</v>
      </c>
      <c r="H24" s="30" t="s">
        <v>20</v>
      </c>
      <c r="I24" s="31">
        <v>1</v>
      </c>
      <c r="J24" s="29">
        <v>6742292.6200000001</v>
      </c>
      <c r="K24" s="32" t="s">
        <v>21</v>
      </c>
      <c r="L24" s="33">
        <f t="shared" si="0"/>
        <v>1.3147086822495382</v>
      </c>
      <c r="N24" s="34"/>
    </row>
    <row r="25" spans="2:16" ht="24" x14ac:dyDescent="0.3">
      <c r="B25" s="13" t="s">
        <v>16</v>
      </c>
      <c r="C25" s="13" t="s">
        <v>43</v>
      </c>
      <c r="D25" s="27">
        <v>11</v>
      </c>
      <c r="E25" s="13" t="s">
        <v>18</v>
      </c>
      <c r="F25" s="28" t="s">
        <v>52</v>
      </c>
      <c r="G25" s="29">
        <v>246400086.43000001</v>
      </c>
      <c r="H25" s="30" t="s">
        <v>20</v>
      </c>
      <c r="I25" s="31">
        <v>1</v>
      </c>
      <c r="J25" s="29">
        <v>5703647.1799999997</v>
      </c>
      <c r="K25" s="32" t="s">
        <v>21</v>
      </c>
      <c r="L25" s="33">
        <f t="shared" si="0"/>
        <v>2.3147910630381836</v>
      </c>
      <c r="N25" s="34"/>
    </row>
    <row r="26" spans="2:16" ht="24" x14ac:dyDescent="0.3">
      <c r="B26" s="13" t="s">
        <v>16</v>
      </c>
      <c r="C26" s="13" t="s">
        <v>17</v>
      </c>
      <c r="D26" s="13" t="s">
        <v>53</v>
      </c>
      <c r="E26" s="13" t="s">
        <v>18</v>
      </c>
      <c r="F26" s="28" t="s">
        <v>54</v>
      </c>
      <c r="G26" s="29">
        <v>575018937</v>
      </c>
      <c r="H26" s="30" t="s">
        <v>20</v>
      </c>
      <c r="I26" s="31">
        <v>1</v>
      </c>
      <c r="J26" s="29">
        <v>3419430</v>
      </c>
      <c r="K26" s="32" t="s">
        <v>21</v>
      </c>
      <c r="L26" s="33">
        <f t="shared" si="0"/>
        <v>0.59466389365190586</v>
      </c>
      <c r="N26" s="34"/>
    </row>
    <row r="27" spans="2:16" ht="24" x14ac:dyDescent="0.3">
      <c r="B27" s="13" t="s">
        <v>16</v>
      </c>
      <c r="C27" s="13" t="s">
        <v>43</v>
      </c>
      <c r="D27" s="13" t="s">
        <v>55</v>
      </c>
      <c r="E27" s="13" t="s">
        <v>18</v>
      </c>
      <c r="F27" s="28" t="s">
        <v>56</v>
      </c>
      <c r="G27" s="29">
        <v>233311651</v>
      </c>
      <c r="H27" s="30" t="s">
        <v>20</v>
      </c>
      <c r="I27" s="31">
        <v>1</v>
      </c>
      <c r="J27" s="29">
        <v>2301958</v>
      </c>
      <c r="K27" s="32" t="s">
        <v>21</v>
      </c>
      <c r="L27" s="33">
        <f t="shared" si="0"/>
        <v>0.98664511186370207</v>
      </c>
      <c r="N27" s="34"/>
    </row>
    <row r="28" spans="2:16" ht="24" x14ac:dyDescent="0.3">
      <c r="B28" s="13" t="s">
        <v>16</v>
      </c>
      <c r="C28" s="13" t="s">
        <v>17</v>
      </c>
      <c r="D28" s="13" t="s">
        <v>57</v>
      </c>
      <c r="E28" s="13" t="s">
        <v>18</v>
      </c>
      <c r="F28" s="38" t="s">
        <v>58</v>
      </c>
      <c r="G28" s="29">
        <v>852000000</v>
      </c>
      <c r="H28" s="28" t="s">
        <v>59</v>
      </c>
      <c r="I28" s="31">
        <v>1</v>
      </c>
      <c r="J28" s="29">
        <v>0</v>
      </c>
      <c r="K28" s="39" t="s">
        <v>60</v>
      </c>
      <c r="L28" s="33">
        <f t="shared" si="0"/>
        <v>0</v>
      </c>
      <c r="N28" s="34"/>
      <c r="P28" s="37"/>
    </row>
    <row r="29" spans="2:16" ht="24" x14ac:dyDescent="0.3">
      <c r="B29" s="13" t="s">
        <v>16</v>
      </c>
      <c r="C29" s="13" t="s">
        <v>17</v>
      </c>
      <c r="D29" s="13" t="s">
        <v>61</v>
      </c>
      <c r="E29" s="13" t="s">
        <v>18</v>
      </c>
      <c r="F29" s="38" t="s">
        <v>58</v>
      </c>
      <c r="G29" s="29">
        <v>277213109</v>
      </c>
      <c r="H29" s="28" t="s">
        <v>59</v>
      </c>
      <c r="I29" s="31">
        <v>1</v>
      </c>
      <c r="J29" s="29">
        <v>0</v>
      </c>
      <c r="K29" s="39" t="s">
        <v>60</v>
      </c>
      <c r="L29" s="33">
        <f t="shared" si="0"/>
        <v>0</v>
      </c>
      <c r="N29" s="34"/>
      <c r="P29" s="37"/>
    </row>
    <row r="30" spans="2:16" ht="24" x14ac:dyDescent="0.3">
      <c r="B30" s="13" t="s">
        <v>16</v>
      </c>
      <c r="C30" s="13" t="s">
        <v>17</v>
      </c>
      <c r="D30" s="13" t="s">
        <v>62</v>
      </c>
      <c r="E30" s="13" t="s">
        <v>18</v>
      </c>
      <c r="F30" s="38" t="s">
        <v>58</v>
      </c>
      <c r="G30" s="29">
        <v>397136520</v>
      </c>
      <c r="H30" s="28" t="s">
        <v>59</v>
      </c>
      <c r="I30" s="31">
        <v>1</v>
      </c>
      <c r="J30" s="29">
        <v>0</v>
      </c>
      <c r="K30" s="39" t="s">
        <v>60</v>
      </c>
      <c r="L30" s="33">
        <f t="shared" si="0"/>
        <v>0</v>
      </c>
      <c r="N30" s="34"/>
      <c r="P30" s="37"/>
    </row>
    <row r="31" spans="2:16" ht="24" x14ac:dyDescent="0.3">
      <c r="B31" s="13" t="s">
        <v>16</v>
      </c>
      <c r="C31" s="13" t="s">
        <v>17</v>
      </c>
      <c r="D31" s="13" t="s">
        <v>57</v>
      </c>
      <c r="E31" s="13" t="s">
        <v>18</v>
      </c>
      <c r="F31" s="38" t="s">
        <v>58</v>
      </c>
      <c r="G31" s="29">
        <v>242448088.38</v>
      </c>
      <c r="H31" s="28" t="s">
        <v>59</v>
      </c>
      <c r="I31" s="31">
        <v>1</v>
      </c>
      <c r="J31" s="29">
        <v>0</v>
      </c>
      <c r="K31" s="39" t="s">
        <v>60</v>
      </c>
      <c r="L31" s="33">
        <f t="shared" si="0"/>
        <v>0</v>
      </c>
      <c r="N31" s="34"/>
      <c r="P31" s="37"/>
    </row>
    <row r="32" spans="2:16" ht="24" x14ac:dyDescent="0.3">
      <c r="B32" s="13" t="s">
        <v>16</v>
      </c>
      <c r="C32" s="13" t="s">
        <v>40</v>
      </c>
      <c r="D32" s="13" t="s">
        <v>63</v>
      </c>
      <c r="E32" s="13" t="s">
        <v>18</v>
      </c>
      <c r="F32" s="38" t="s">
        <v>58</v>
      </c>
      <c r="G32" s="29">
        <v>263441789</v>
      </c>
      <c r="H32" s="28" t="s">
        <v>59</v>
      </c>
      <c r="I32" s="31">
        <v>1</v>
      </c>
      <c r="J32" s="29">
        <v>0</v>
      </c>
      <c r="K32" s="39" t="s">
        <v>60</v>
      </c>
      <c r="L32" s="33">
        <f t="shared" si="0"/>
        <v>0</v>
      </c>
      <c r="N32" s="34"/>
      <c r="P32" s="37"/>
    </row>
    <row r="33" spans="2:16" ht="25.5" customHeight="1" x14ac:dyDescent="0.3">
      <c r="B33" s="13" t="s">
        <v>16</v>
      </c>
      <c r="C33" s="13" t="s">
        <v>40</v>
      </c>
      <c r="D33" s="13" t="s">
        <v>64</v>
      </c>
      <c r="E33" s="13" t="s">
        <v>18</v>
      </c>
      <c r="F33" s="38" t="s">
        <v>58</v>
      </c>
      <c r="G33" s="29">
        <v>270505081</v>
      </c>
      <c r="H33" s="28" t="s">
        <v>59</v>
      </c>
      <c r="I33" s="31">
        <v>1</v>
      </c>
      <c r="J33" s="29">
        <v>0</v>
      </c>
      <c r="K33" s="39" t="s">
        <v>60</v>
      </c>
      <c r="L33" s="33">
        <f t="shared" si="0"/>
        <v>0</v>
      </c>
      <c r="N33" s="34"/>
      <c r="P33" s="37"/>
    </row>
    <row r="34" spans="2:16" ht="25.5" customHeight="1" x14ac:dyDescent="0.3">
      <c r="B34" s="13" t="s">
        <v>16</v>
      </c>
      <c r="C34" s="13" t="s">
        <v>40</v>
      </c>
      <c r="D34" s="13" t="s">
        <v>65</v>
      </c>
      <c r="E34" s="13" t="s">
        <v>18</v>
      </c>
      <c r="F34" s="38" t="s">
        <v>58</v>
      </c>
      <c r="G34" s="29">
        <v>256720080</v>
      </c>
      <c r="H34" s="28" t="s">
        <v>59</v>
      </c>
      <c r="I34" s="31">
        <v>1</v>
      </c>
      <c r="J34" s="29">
        <v>0</v>
      </c>
      <c r="K34" s="39" t="s">
        <v>60</v>
      </c>
      <c r="L34" s="33">
        <f t="shared" si="0"/>
        <v>0</v>
      </c>
      <c r="N34" s="34"/>
      <c r="P34" s="37"/>
    </row>
    <row r="35" spans="2:16" ht="25.5" customHeight="1" x14ac:dyDescent="0.3">
      <c r="B35" s="13" t="s">
        <v>16</v>
      </c>
      <c r="C35" s="13" t="s">
        <v>40</v>
      </c>
      <c r="D35" s="13" t="s">
        <v>66</v>
      </c>
      <c r="E35" s="13" t="s">
        <v>18</v>
      </c>
      <c r="F35" s="38" t="s">
        <v>58</v>
      </c>
      <c r="G35" s="29">
        <v>54354275</v>
      </c>
      <c r="H35" s="28" t="s">
        <v>59</v>
      </c>
      <c r="I35" s="31">
        <v>1</v>
      </c>
      <c r="J35" s="29">
        <v>0</v>
      </c>
      <c r="K35" s="39" t="s">
        <v>60</v>
      </c>
      <c r="L35" s="33">
        <f t="shared" si="0"/>
        <v>0</v>
      </c>
      <c r="N35" s="34"/>
    </row>
    <row r="36" spans="2:16" ht="16.2" x14ac:dyDescent="0.3">
      <c r="B36" s="40"/>
      <c r="G36" s="34"/>
      <c r="J36" s="41"/>
      <c r="N36" s="37"/>
    </row>
    <row r="37" spans="2:16" ht="11.25" customHeight="1" x14ac:dyDescent="0.3">
      <c r="B37" s="43"/>
      <c r="G37" s="44"/>
      <c r="H37" s="45"/>
      <c r="I37" s="45"/>
      <c r="J37" s="46"/>
      <c r="K37" s="46"/>
      <c r="N37" s="37"/>
    </row>
    <row r="38" spans="2:16" x14ac:dyDescent="0.3">
      <c r="B38" s="47"/>
      <c r="C38" s="48"/>
      <c r="D38" s="49"/>
      <c r="E38" s="50"/>
      <c r="F38" s="51" t="s">
        <v>67</v>
      </c>
      <c r="G38" s="34"/>
      <c r="J38" s="41"/>
      <c r="N38" s="37"/>
    </row>
    <row r="39" spans="2:16" ht="17.25" customHeight="1" x14ac:dyDescent="0.3">
      <c r="B39" s="52" t="s">
        <v>68</v>
      </c>
      <c r="C39" s="53"/>
      <c r="D39" s="54"/>
      <c r="E39" s="55"/>
      <c r="F39" s="56">
        <f>SUM(G8:G35)</f>
        <v>32600252526.800003</v>
      </c>
      <c r="G39" s="34"/>
      <c r="I39" s="34"/>
      <c r="J39" s="46"/>
      <c r="K39" s="57"/>
    </row>
    <row r="40" spans="2:16" ht="17.25" customHeight="1" x14ac:dyDescent="0.3">
      <c r="B40" s="52" t="s">
        <v>69</v>
      </c>
      <c r="C40" s="53"/>
      <c r="D40" s="54"/>
      <c r="E40" s="55"/>
      <c r="F40" s="58">
        <v>258708875.47999999</v>
      </c>
      <c r="G40" s="34"/>
      <c r="J40" s="41"/>
      <c r="K40" s="57"/>
    </row>
    <row r="41" spans="2:16" ht="17.25" customHeight="1" x14ac:dyDescent="0.3">
      <c r="B41" s="52" t="s">
        <v>70</v>
      </c>
      <c r="C41" s="48"/>
      <c r="D41" s="49"/>
      <c r="E41" s="55"/>
      <c r="F41" s="58">
        <v>188518378.78999999</v>
      </c>
      <c r="G41" s="34"/>
      <c r="J41" s="41"/>
    </row>
    <row r="42" spans="2:16" ht="17.25" customHeight="1" x14ac:dyDescent="0.3">
      <c r="B42" s="52" t="s">
        <v>71</v>
      </c>
      <c r="C42" s="53"/>
      <c r="D42" s="54"/>
      <c r="E42" s="55"/>
      <c r="F42" s="56">
        <f>F39+F40-F41</f>
        <v>32670443023.490002</v>
      </c>
      <c r="G42" s="34"/>
      <c r="J42" s="41"/>
      <c r="K42" s="57"/>
    </row>
    <row r="43" spans="2:16" ht="11.25" customHeight="1" x14ac:dyDescent="0.3">
      <c r="B43" s="47"/>
      <c r="C43" s="59"/>
      <c r="D43" s="49"/>
      <c r="E43" s="55"/>
      <c r="F43" s="58"/>
      <c r="G43" s="34"/>
      <c r="K43"/>
    </row>
    <row r="44" spans="2:16" x14ac:dyDescent="0.3">
      <c r="B44" s="52" t="s">
        <v>72</v>
      </c>
      <c r="C44" s="53"/>
      <c r="D44" s="54"/>
      <c r="E44" s="55"/>
      <c r="F44" s="58">
        <v>12928475.189999999</v>
      </c>
      <c r="K44"/>
    </row>
    <row r="45" spans="2:16" x14ac:dyDescent="0.3">
      <c r="B45" s="52" t="s">
        <v>73</v>
      </c>
      <c r="C45" s="48"/>
      <c r="D45" s="49"/>
      <c r="E45" s="55"/>
      <c r="F45" s="58">
        <v>193470516.59</v>
      </c>
      <c r="K45"/>
    </row>
    <row r="46" spans="2:16" ht="18" customHeight="1" x14ac:dyDescent="0.3">
      <c r="B46" s="52" t="s">
        <v>74</v>
      </c>
      <c r="C46" s="53"/>
      <c r="D46" s="54"/>
      <c r="E46" s="55"/>
      <c r="F46" s="56">
        <f>F42+F44-F45</f>
        <v>32489900982.09</v>
      </c>
      <c r="K46"/>
    </row>
    <row r="47" spans="2:16" x14ac:dyDescent="0.3">
      <c r="B47" s="60"/>
      <c r="C47" s="60"/>
      <c r="D47" s="61"/>
      <c r="E47" s="61"/>
      <c r="F47" s="62"/>
      <c r="K47"/>
    </row>
    <row r="48" spans="2:16" x14ac:dyDescent="0.3">
      <c r="B48" s="60"/>
      <c r="C48" s="60"/>
      <c r="D48" s="61"/>
      <c r="E48" s="61"/>
      <c r="F48" s="62"/>
      <c r="K48"/>
    </row>
    <row r="49" spans="2:11" x14ac:dyDescent="0.3">
      <c r="B49" s="47"/>
      <c r="C49" s="48"/>
      <c r="D49" s="48"/>
      <c r="E49" s="63"/>
      <c r="F49" s="64" t="s">
        <v>75</v>
      </c>
      <c r="G49" s="65" t="s">
        <v>76</v>
      </c>
      <c r="K49"/>
    </row>
    <row r="50" spans="2:11" x14ac:dyDescent="0.3">
      <c r="B50" s="52"/>
      <c r="C50" s="66"/>
      <c r="D50" s="66"/>
      <c r="E50" s="67" t="s">
        <v>77</v>
      </c>
      <c r="F50" s="58">
        <v>1449255256927.6899</v>
      </c>
      <c r="G50" s="58">
        <v>1542593500065.98</v>
      </c>
      <c r="H50" s="68"/>
      <c r="K50"/>
    </row>
    <row r="51" spans="2:11" x14ac:dyDescent="0.3">
      <c r="B51" s="52" t="s">
        <v>78</v>
      </c>
      <c r="C51" s="48"/>
      <c r="D51" s="48"/>
      <c r="E51" s="69"/>
      <c r="F51" s="58">
        <v>32600252526.799999</v>
      </c>
      <c r="G51" s="58">
        <v>32489900982.09</v>
      </c>
      <c r="K51"/>
    </row>
    <row r="52" spans="2:11" x14ac:dyDescent="0.3">
      <c r="B52" s="52" t="s">
        <v>79</v>
      </c>
      <c r="C52" s="59"/>
      <c r="D52" s="48"/>
      <c r="E52" s="69"/>
      <c r="F52" s="70">
        <f>F51/F50*100</f>
        <v>2.2494486303199643</v>
      </c>
      <c r="G52" s="70">
        <f>G51/G50*100</f>
        <v>2.1061868198394675</v>
      </c>
      <c r="K52"/>
    </row>
    <row r="53" spans="2:11" x14ac:dyDescent="0.3">
      <c r="B53" s="66"/>
      <c r="C53" s="49"/>
      <c r="D53" s="49"/>
      <c r="E53" s="49"/>
      <c r="F53" s="71"/>
      <c r="G53" s="71"/>
      <c r="K53"/>
    </row>
    <row r="54" spans="2:11" ht="24" x14ac:dyDescent="0.3">
      <c r="B54" s="52"/>
      <c r="C54" s="48"/>
      <c r="D54" s="48"/>
      <c r="E54" s="69"/>
      <c r="F54" s="27" t="s">
        <v>75</v>
      </c>
      <c r="G54" s="65" t="s">
        <v>76</v>
      </c>
      <c r="K54"/>
    </row>
    <row r="55" spans="2:11" x14ac:dyDescent="0.3">
      <c r="B55" s="52"/>
      <c r="C55" s="59"/>
      <c r="D55" s="59"/>
      <c r="E55" s="72" t="s">
        <v>80</v>
      </c>
      <c r="F55" s="58">
        <v>90486485496.210007</v>
      </c>
      <c r="G55" s="58">
        <v>53479761884.230003</v>
      </c>
      <c r="K55"/>
    </row>
    <row r="56" spans="2:11" x14ac:dyDescent="0.3">
      <c r="B56" s="52" t="s">
        <v>78</v>
      </c>
      <c r="C56" s="48"/>
      <c r="D56" s="48"/>
      <c r="E56" s="69"/>
      <c r="F56" s="58">
        <v>32600252526.799999</v>
      </c>
      <c r="G56" s="58">
        <v>32489900982.09</v>
      </c>
      <c r="J56"/>
      <c r="K56"/>
    </row>
    <row r="57" spans="2:11" x14ac:dyDescent="0.3">
      <c r="B57" s="52" t="s">
        <v>79</v>
      </c>
      <c r="C57" s="59"/>
      <c r="D57" s="48"/>
      <c r="E57" s="69"/>
      <c r="F57" s="70">
        <f>F56/F55*100</f>
        <v>36.027758563090003</v>
      </c>
      <c r="G57" s="70">
        <f>G56/G55*100</f>
        <v>60.751768215464985</v>
      </c>
      <c r="J57"/>
      <c r="K57"/>
    </row>
    <row r="58" spans="2:11" x14ac:dyDescent="0.3">
      <c r="B58" s="43"/>
      <c r="J58"/>
      <c r="K58"/>
    </row>
    <row r="59" spans="2:11" x14ac:dyDescent="0.3">
      <c r="B59" t="s">
        <v>81</v>
      </c>
      <c r="J59"/>
      <c r="K59"/>
    </row>
    <row r="60" spans="2:11" x14ac:dyDescent="0.3">
      <c r="B60" t="s">
        <v>82</v>
      </c>
    </row>
  </sheetData>
  <mergeCells count="14">
    <mergeCell ref="H6:H7"/>
    <mergeCell ref="I6:I7"/>
    <mergeCell ref="J6:J7"/>
    <mergeCell ref="K6:K7"/>
    <mergeCell ref="B2:L2"/>
    <mergeCell ref="B3:L3"/>
    <mergeCell ref="B4:L4"/>
    <mergeCell ref="B5:B7"/>
    <mergeCell ref="C5:C7"/>
    <mergeCell ref="D5:D7"/>
    <mergeCell ref="E5:E7"/>
    <mergeCell ref="F5:F7"/>
    <mergeCell ref="G5:G7"/>
    <mergeCell ref="J5:L5"/>
  </mergeCells>
  <pageMargins left="0.51" right="0.37" top="0.56999999999999995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trimeste fafef_2014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DAIPC</dc:creator>
  <cp:lastModifiedBy>DAIPC</cp:lastModifiedBy>
  <dcterms:created xsi:type="dcterms:W3CDTF">2014-08-01T20:37:40Z</dcterms:created>
  <dcterms:modified xsi:type="dcterms:W3CDTF">2014-08-01T20:40:40Z</dcterms:modified>
</cp:coreProperties>
</file>