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9780"/>
  </bookViews>
  <sheets>
    <sheet name="RECURSOS CONCURRENTES" sheetId="2" r:id="rId1"/>
  </sheets>
  <calcPr calcId="124519"/>
</workbook>
</file>

<file path=xl/calcChain.xml><?xml version="1.0" encoding="utf-8"?>
<calcChain xmlns="http://schemas.openxmlformats.org/spreadsheetml/2006/main">
  <c r="K24" i="2"/>
  <c r="K23"/>
  <c r="K22"/>
  <c r="K21"/>
  <c r="K20"/>
  <c r="K19"/>
  <c r="K18"/>
  <c r="K17"/>
  <c r="K16"/>
  <c r="K15"/>
  <c r="K14"/>
  <c r="K13"/>
  <c r="K12"/>
  <c r="K11"/>
  <c r="K10"/>
  <c r="K9"/>
  <c r="K8" l="1"/>
</calcChain>
</file>

<file path=xl/sharedStrings.xml><?xml version="1.0" encoding="utf-8"?>
<sst xmlns="http://schemas.openxmlformats.org/spreadsheetml/2006/main" count="88" uniqueCount="67">
  <si>
    <t>FORMATO DE PROGRAMAS CON RECURSOS CONCURRENTES POR ORDEN DE GOBIERNO</t>
  </si>
  <si>
    <t>Federal</t>
  </si>
  <si>
    <t>Estatal</t>
  </si>
  <si>
    <t>Municipal</t>
  </si>
  <si>
    <t>Otros</t>
  </si>
  <si>
    <t>Monto Total</t>
  </si>
  <si>
    <t>Dependencia/
Entidad</t>
  </si>
  <si>
    <t>Aportación
Monto</t>
  </si>
  <si>
    <t>j=c+e+g+i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</si>
  <si>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</si>
  <si>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</si>
  <si>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</si>
  <si>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</si>
  <si>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</si>
  <si>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</si>
  <si>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</si>
  <si>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</si>
  <si>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</si>
  <si>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CONVENIOS FEDERACIÓN</t>
  </si>
  <si>
    <t>SECRETARÍA DE EDUCACIÓN PÚBLICA SUBSECRETARÍA DE EDUCACIÓN SUPERIOR</t>
  </si>
  <si>
    <t>GOBIERNO DEL ESTADO DE MÉXICO SECRETARÍA DE EDUCACIÓN</t>
  </si>
  <si>
    <t>OTROS</t>
  </si>
  <si>
    <t>PERIODO: TERCER TRIMESTRE DEL AÑO 2014</t>
  </si>
  <si>
    <t>ENTIDAD: GOBIERNO DEL ESTADO DE MÉXICO</t>
  </si>
  <si>
    <t xml:space="preserve">Nombre del                   Programa </t>
  </si>
  <si>
    <t>FONDO DE APORTACIONES PARA LA SEGURIDAD PUBLICA</t>
  </si>
  <si>
    <t>SECRETARIA DE GOBERNACION</t>
  </si>
  <si>
    <t>GOBIERNO DEL ESTADO DE MEXICO</t>
  </si>
  <si>
    <t>Programa de Infraestructura Indígena 2014</t>
  </si>
  <si>
    <t>Comision Nacional para el Desarrollo de los Pueblos Indigenas</t>
  </si>
  <si>
    <t>Gobierno del Estado de Mèxico</t>
  </si>
  <si>
    <t>Varios Municipios del Estado de Mèxico ,  para Obras y Obras de Electrificaciòn (CFE)</t>
  </si>
  <si>
    <t>Programa de apoyo al empleo</t>
  </si>
  <si>
    <t>Secretaría del Trabajo y Previsión Social</t>
  </si>
  <si>
    <t>Secretaría del Trabajo</t>
  </si>
  <si>
    <t>Subsidios federales para organismos descentralizados estatales.</t>
  </si>
  <si>
    <t>Secretaría de Educación Pública</t>
  </si>
  <si>
    <t>Convenio de Coordinación para el Otorgamiento de un Subsidio en Materia de Desarrollo Turístico</t>
  </si>
  <si>
    <t>Secretaría de Turismo</t>
  </si>
  <si>
    <t>-</t>
  </si>
  <si>
    <t>Concursos</t>
  </si>
  <si>
    <t xml:space="preserve">FONART </t>
  </si>
  <si>
    <t>IIFAEM</t>
  </si>
  <si>
    <t>APAZU</t>
  </si>
  <si>
    <t>SHCP</t>
  </si>
  <si>
    <t>GEM</t>
  </si>
  <si>
    <t>PROSSAPYS</t>
  </si>
  <si>
    <t>PROTAR</t>
  </si>
  <si>
    <t>AGUA LIMPIA</t>
  </si>
  <si>
    <t>RAMO XXIII</t>
  </si>
  <si>
    <t>SAOP</t>
  </si>
  <si>
    <t>VIVIENDA DIGNA</t>
  </si>
  <si>
    <t>FONHAPO</t>
  </si>
  <si>
    <t>IMEVIS</t>
  </si>
  <si>
    <t xml:space="preserve">AYUNTAMIENTOS </t>
  </si>
  <si>
    <t>BENEFICIARIOS</t>
  </si>
  <si>
    <t>SEDESEM</t>
  </si>
  <si>
    <t>FUNDACION VAMOS A DAR</t>
  </si>
  <si>
    <t>Desarrollo Estratégico de la Acuacultura, Acuacultura Rural</t>
  </si>
  <si>
    <t>Desarrollo Estratégico de la Acuacultura, Mejoramiento Productivo de Embalses</t>
  </si>
  <si>
    <t>MODERNIZACIÓN INTEGRAL DEL REGISTRO CIVIL</t>
  </si>
  <si>
    <t xml:space="preserve">Secretaría de Gobernación/Dirección General del Registro Nacional de Población e Identificación Personal. </t>
  </si>
  <si>
    <t>Consejería Jurídica/Dirección General del Registro Civil.</t>
  </si>
  <si>
    <t>0.00</t>
  </si>
  <si>
    <t>00.00</t>
  </si>
  <si>
    <t>SEDAGRO/ MÉXICO</t>
  </si>
  <si>
    <t>CONAGUA/ MÉXICO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</si>
</sst>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Gotham Book"/>
    </font>
    <font>
      <sz val="10"/>
      <color theme="1"/>
      <name val="Gotham Book"/>
    </font>
    <font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</cellStyleXfs>
  <cellXfs count="77">
    <xf numFmtId="0" fontId="0" fillId="0" borderId="0" xfId="0"/>
    <xf numFmtId="4" fontId="0" fillId="0" borderId="0" xfId="0" applyNumberFormat="1"/>
    <xf numFmtId="0" fontId="3" fillId="2" borderId="11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44" fontId="4" fillId="0" borderId="16" xfId="3" applyFont="1" applyBorder="1" applyAlignment="1">
      <alignment vertical="center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vertical="center"/>
    </xf>
    <xf numFmtId="49" fontId="4" fillId="0" borderId="17" xfId="0" applyNumberFormat="1" applyFont="1" applyBorder="1"/>
    <xf numFmtId="4" fontId="4" fillId="0" borderId="17" xfId="0" applyNumberFormat="1" applyFont="1" applyBorder="1"/>
    <xf numFmtId="49" fontId="4" fillId="0" borderId="16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6" xfId="0" applyNumberFormat="1" applyFont="1" applyBorder="1"/>
    <xf numFmtId="4" fontId="4" fillId="0" borderId="16" xfId="0" applyNumberFormat="1" applyFont="1" applyBorder="1"/>
    <xf numFmtId="43" fontId="4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" fontId="4" fillId="0" borderId="16" xfId="0" applyNumberFormat="1" applyFont="1" applyFill="1" applyBorder="1"/>
    <xf numFmtId="4" fontId="4" fillId="0" borderId="17" xfId="0" applyNumberFormat="1" applyFont="1" applyFill="1" applyBorder="1"/>
    <xf numFmtId="49" fontId="4" fillId="0" borderId="16" xfId="0" applyNumberFormat="1" applyFont="1" applyFill="1" applyBorder="1"/>
    <xf numFmtId="0" fontId="4" fillId="0" borderId="16" xfId="0" applyFont="1" applyFill="1" applyBorder="1"/>
    <xf numFmtId="0" fontId="4" fillId="0" borderId="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4" fontId="4" fillId="0" borderId="16" xfId="3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9" fontId="5" fillId="0" borderId="17" xfId="0" applyNumberFormat="1" applyFont="1" applyFill="1" applyBorder="1" applyAlignment="1">
      <alignment wrapText="1"/>
    </xf>
    <xf numFmtId="49" fontId="5" fillId="0" borderId="17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</cellXfs>
  <cellStyles count="4">
    <cellStyle name="Moneda" xfId="3" builtinId="4"/>
    <cellStyle name="Normal" xfId="0" builtinId="0"/>
    <cellStyle name="Normal 2 2 10" xfId="1"/>
    <cellStyle name="Normal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1"/>
  <sheetViews>
    <sheetView tabSelected="1" workbookViewId="0">
      <selection activeCell="J10" sqref="J10"/>
    </sheetView>
  </sheetViews>
  <sheetFormatPr baseColWidth="10" defaultRowHeight="15"/>
  <cols>
    <col min="2" max="2" width="27.140625" customWidth="1"/>
    <col min="3" max="3" width="19.42578125" customWidth="1"/>
    <col min="4" max="4" width="18.7109375" customWidth="1"/>
    <col min="5" max="5" width="16.42578125" customWidth="1"/>
    <col min="6" max="6" width="18.42578125" customWidth="1"/>
    <col min="7" max="7" width="16.140625" customWidth="1"/>
    <col min="8" max="8" width="15.140625" customWidth="1"/>
    <col min="9" max="9" width="14.5703125" customWidth="1"/>
    <col min="10" max="10" width="17.5703125" customWidth="1"/>
    <col min="11" max="11" width="18.28515625" customWidth="1"/>
  </cols>
  <sheetData>
    <row r="1" spans="2:11" ht="15.75" thickBot="1">
      <c r="B1" s="3"/>
      <c r="C1" s="3"/>
      <c r="D1" s="3"/>
      <c r="E1" s="3"/>
      <c r="F1" s="3"/>
      <c r="G1" s="3"/>
      <c r="H1" s="3"/>
      <c r="I1" s="3"/>
      <c r="J1" s="3"/>
      <c r="K1" s="3"/>
    </row>
    <row r="2" spans="2:11">
      <c r="B2" s="50" t="s">
        <v>23</v>
      </c>
      <c r="C2" s="51"/>
      <c r="D2" s="51"/>
      <c r="E2" s="51"/>
      <c r="F2" s="51"/>
      <c r="G2" s="51"/>
      <c r="H2" s="51"/>
      <c r="I2" s="51"/>
      <c r="J2" s="51"/>
      <c r="K2" s="52"/>
    </row>
    <row r="3" spans="2:11">
      <c r="B3" s="53" t="s">
        <v>0</v>
      </c>
      <c r="C3" s="54"/>
      <c r="D3" s="54"/>
      <c r="E3" s="54"/>
      <c r="F3" s="54"/>
      <c r="G3" s="54"/>
      <c r="H3" s="54"/>
      <c r="I3" s="54"/>
      <c r="J3" s="54"/>
      <c r="K3" s="55"/>
    </row>
    <row r="4" spans="2:11" ht="15.75" thickBot="1">
      <c r="B4" s="56" t="s">
        <v>22</v>
      </c>
      <c r="C4" s="57"/>
      <c r="D4" s="57"/>
      <c r="E4" s="57"/>
      <c r="F4" s="57"/>
      <c r="G4" s="57"/>
      <c r="H4" s="57"/>
      <c r="I4" s="57"/>
      <c r="J4" s="57"/>
      <c r="K4" s="58"/>
    </row>
    <row r="5" spans="2:11" ht="15.75" thickBot="1">
      <c r="B5" s="59" t="s">
        <v>24</v>
      </c>
      <c r="C5" s="61" t="s">
        <v>1</v>
      </c>
      <c r="D5" s="62"/>
      <c r="E5" s="61" t="s">
        <v>2</v>
      </c>
      <c r="F5" s="62"/>
      <c r="G5" s="61" t="s">
        <v>3</v>
      </c>
      <c r="H5" s="62"/>
      <c r="I5" s="61" t="s">
        <v>4</v>
      </c>
      <c r="J5" s="62"/>
      <c r="K5" s="4" t="s">
        <v>5</v>
      </c>
    </row>
    <row r="6" spans="2:11" ht="38.25">
      <c r="B6" s="60"/>
      <c r="C6" s="2" t="s">
        <v>6</v>
      </c>
      <c r="D6" s="2" t="s">
        <v>7</v>
      </c>
      <c r="E6" s="2" t="s">
        <v>6</v>
      </c>
      <c r="F6" s="2" t="s">
        <v>7</v>
      </c>
      <c r="G6" s="2" t="s">
        <v>6</v>
      </c>
      <c r="H6" s="2" t="s">
        <v>7</v>
      </c>
      <c r="I6" s="2" t="s">
        <v>6</v>
      </c>
      <c r="J6" s="2" t="s">
        <v>7</v>
      </c>
      <c r="K6" s="63" t="s">
        <v>8</v>
      </c>
    </row>
    <row r="7" spans="2:11" ht="15.75" thickBot="1">
      <c r="B7" s="5" t="s">
        <v>9</v>
      </c>
      <c r="C7" s="6" t="s">
        <v>10</v>
      </c>
      <c r="D7" s="6" t="s">
        <v>11</v>
      </c>
      <c r="E7" s="5" t="s">
        <v>12</v>
      </c>
      <c r="F7" s="6" t="s">
        <v>13</v>
      </c>
      <c r="G7" s="6" t="s">
        <v>14</v>
      </c>
      <c r="H7" s="6" t="s">
        <v>15</v>
      </c>
      <c r="I7" s="6" t="s">
        <v>16</v>
      </c>
      <c r="J7" s="6" t="s">
        <v>17</v>
      </c>
      <c r="K7" s="64"/>
    </row>
    <row r="8" spans="2:11" ht="76.5">
      <c r="B8" s="28" t="s">
        <v>18</v>
      </c>
      <c r="C8" s="8" t="s">
        <v>19</v>
      </c>
      <c r="D8" s="10">
        <v>626198994.62</v>
      </c>
      <c r="E8" s="8" t="s">
        <v>20</v>
      </c>
      <c r="F8" s="10">
        <v>576904501.73000002</v>
      </c>
      <c r="G8" s="9"/>
      <c r="H8" s="10"/>
      <c r="I8" s="7" t="s">
        <v>21</v>
      </c>
      <c r="J8" s="10">
        <v>120729034.44</v>
      </c>
      <c r="K8" s="10">
        <f>SUM(D8+F8+H8+J8)</f>
        <v>1323832530.79</v>
      </c>
    </row>
    <row r="9" spans="2:11" ht="38.25">
      <c r="B9" s="30" t="s">
        <v>25</v>
      </c>
      <c r="C9" s="11" t="s">
        <v>26</v>
      </c>
      <c r="D9" s="37">
        <v>346611353</v>
      </c>
      <c r="E9" s="11" t="s">
        <v>27</v>
      </c>
      <c r="F9" s="37">
        <v>119631987</v>
      </c>
      <c r="G9" s="12"/>
      <c r="H9" s="12"/>
      <c r="I9" s="12"/>
      <c r="J9" s="37"/>
      <c r="K9" s="37">
        <f>+D9+F9</f>
        <v>466243340</v>
      </c>
    </row>
    <row r="10" spans="2:11" ht="102">
      <c r="B10" s="30" t="s">
        <v>28</v>
      </c>
      <c r="C10" s="13" t="s">
        <v>29</v>
      </c>
      <c r="D10" s="14">
        <v>153862472.03999999</v>
      </c>
      <c r="E10" s="13" t="s">
        <v>30</v>
      </c>
      <c r="F10" s="38">
        <v>30000000</v>
      </c>
      <c r="G10" s="13" t="s">
        <v>31</v>
      </c>
      <c r="H10" s="15">
        <v>5754845.4900000002</v>
      </c>
      <c r="I10" s="16"/>
      <c r="J10" s="38"/>
      <c r="K10" s="38">
        <f>D10+F10+H10+J10</f>
        <v>189617317.53</v>
      </c>
    </row>
    <row r="11" spans="2:11" ht="38.25">
      <c r="B11" s="31" t="s">
        <v>32</v>
      </c>
      <c r="C11" s="13" t="s">
        <v>33</v>
      </c>
      <c r="D11" s="38">
        <v>37850778.82</v>
      </c>
      <c r="E11" s="13" t="s">
        <v>34</v>
      </c>
      <c r="F11" s="38">
        <v>15000000</v>
      </c>
      <c r="G11" s="16"/>
      <c r="H11" s="17"/>
      <c r="I11" s="16"/>
      <c r="J11" s="38"/>
      <c r="K11" s="38">
        <f>D11+F11+H11+J11</f>
        <v>52850778.82</v>
      </c>
    </row>
    <row r="12" spans="2:11" ht="38.25">
      <c r="B12" s="18" t="s">
        <v>35</v>
      </c>
      <c r="C12" s="13" t="s">
        <v>36</v>
      </c>
      <c r="D12" s="38">
        <v>35884106.640000001</v>
      </c>
      <c r="E12" s="13" t="s">
        <v>34</v>
      </c>
      <c r="F12" s="43">
        <v>35768572.619999997</v>
      </c>
      <c r="G12" s="20"/>
      <c r="H12" s="21"/>
      <c r="I12" s="20"/>
      <c r="J12" s="39"/>
      <c r="K12" s="38">
        <f t="shared" ref="K12" si="0">D12+F12+H12+J12</f>
        <v>71652679.25999999</v>
      </c>
    </row>
    <row r="13" spans="2:11" ht="51">
      <c r="B13" s="19" t="s">
        <v>37</v>
      </c>
      <c r="C13" s="13" t="s">
        <v>38</v>
      </c>
      <c r="D13" s="22">
        <v>60000000</v>
      </c>
      <c r="E13" s="13" t="s">
        <v>38</v>
      </c>
      <c r="F13" s="22">
        <v>60000000</v>
      </c>
      <c r="G13" s="23" t="s">
        <v>39</v>
      </c>
      <c r="H13" s="22">
        <v>0</v>
      </c>
      <c r="I13" s="23" t="s">
        <v>39</v>
      </c>
      <c r="J13" s="22">
        <v>0</v>
      </c>
      <c r="K13" s="22">
        <f>D13+F13+H13+J13</f>
        <v>120000000</v>
      </c>
    </row>
    <row r="14" spans="2:11">
      <c r="B14" s="31" t="s">
        <v>40</v>
      </c>
      <c r="C14" s="23" t="s">
        <v>41</v>
      </c>
      <c r="D14" s="38">
        <v>60000</v>
      </c>
      <c r="E14" s="23" t="s">
        <v>42</v>
      </c>
      <c r="F14" s="38">
        <v>20000</v>
      </c>
      <c r="G14" s="23" t="s">
        <v>39</v>
      </c>
      <c r="H14" s="22">
        <v>0</v>
      </c>
      <c r="I14" s="23" t="s">
        <v>39</v>
      </c>
      <c r="J14" s="22">
        <v>0</v>
      </c>
      <c r="K14" s="38">
        <f>D14+F14+H14+J14</f>
        <v>80000</v>
      </c>
    </row>
    <row r="15" spans="2:11">
      <c r="B15" s="31" t="s">
        <v>43</v>
      </c>
      <c r="C15" s="34" t="s">
        <v>44</v>
      </c>
      <c r="D15" s="39">
        <v>170325296.91</v>
      </c>
      <c r="E15" s="34" t="s">
        <v>45</v>
      </c>
      <c r="F15" s="39">
        <v>120847695.39</v>
      </c>
      <c r="G15" s="16"/>
      <c r="H15" s="17"/>
      <c r="I15" s="16"/>
      <c r="J15" s="38"/>
      <c r="K15" s="38">
        <f>D15+F15+H15+J15</f>
        <v>291172992.30000001</v>
      </c>
    </row>
    <row r="16" spans="2:11">
      <c r="B16" s="32" t="s">
        <v>46</v>
      </c>
      <c r="C16" s="34" t="s">
        <v>44</v>
      </c>
      <c r="D16" s="39">
        <v>32483286.120000001</v>
      </c>
      <c r="E16" s="34" t="s">
        <v>45</v>
      </c>
      <c r="F16" s="39">
        <v>13551750.300000001</v>
      </c>
      <c r="G16" s="20"/>
      <c r="H16" s="21"/>
      <c r="I16" s="20"/>
      <c r="J16" s="39"/>
      <c r="K16" s="38">
        <f t="shared" ref="K16:K23" si="1">D16+F16+H16+J16</f>
        <v>46035036.420000002</v>
      </c>
    </row>
    <row r="17" spans="2:11">
      <c r="B17" s="32" t="s">
        <v>47</v>
      </c>
      <c r="C17" s="34" t="s">
        <v>44</v>
      </c>
      <c r="D17" s="39">
        <v>60878502.219999999</v>
      </c>
      <c r="E17" s="34" t="s">
        <v>45</v>
      </c>
      <c r="F17" s="39">
        <v>28975861.460000001</v>
      </c>
      <c r="G17" s="20"/>
      <c r="H17" s="21"/>
      <c r="I17" s="20"/>
      <c r="J17" s="39"/>
      <c r="K17" s="38">
        <f t="shared" si="1"/>
        <v>89854363.680000007</v>
      </c>
    </row>
    <row r="18" spans="2:11">
      <c r="B18" s="32" t="s">
        <v>48</v>
      </c>
      <c r="C18" s="34" t="s">
        <v>44</v>
      </c>
      <c r="D18" s="39">
        <v>1230597.6000000001</v>
      </c>
      <c r="E18" s="34" t="s">
        <v>45</v>
      </c>
      <c r="F18" s="39">
        <v>1230597.6000000001</v>
      </c>
      <c r="G18" s="20"/>
      <c r="H18" s="21"/>
      <c r="I18" s="20"/>
      <c r="J18" s="39"/>
      <c r="K18" s="38">
        <f t="shared" si="1"/>
        <v>2461195.2000000002</v>
      </c>
    </row>
    <row r="19" spans="2:11">
      <c r="B19" s="29" t="s">
        <v>49</v>
      </c>
      <c r="C19" s="35" t="s">
        <v>44</v>
      </c>
      <c r="D19" s="39">
        <v>50080000</v>
      </c>
      <c r="E19" s="35" t="s">
        <v>50</v>
      </c>
      <c r="F19" s="39">
        <v>67983512.569999993</v>
      </c>
      <c r="G19" s="20"/>
      <c r="H19" s="21"/>
      <c r="I19" s="20"/>
      <c r="J19" s="39"/>
      <c r="K19" s="38">
        <f t="shared" si="1"/>
        <v>118063512.56999999</v>
      </c>
    </row>
    <row r="20" spans="2:11">
      <c r="B20" s="31" t="s">
        <v>51</v>
      </c>
      <c r="C20" s="23" t="s">
        <v>52</v>
      </c>
      <c r="D20" s="40">
        <v>16684400</v>
      </c>
      <c r="E20" s="41" t="s">
        <v>53</v>
      </c>
      <c r="F20" s="44">
        <v>2417240.86</v>
      </c>
      <c r="G20" s="46" t="s">
        <v>54</v>
      </c>
      <c r="H20" s="25">
        <v>3064000</v>
      </c>
      <c r="I20" s="47" t="s">
        <v>55</v>
      </c>
      <c r="J20" s="44">
        <v>1184900</v>
      </c>
      <c r="K20" s="38">
        <f t="shared" si="1"/>
        <v>23350540.859999999</v>
      </c>
    </row>
    <row r="21" spans="2:11" ht="38.25">
      <c r="B21" s="31" t="s">
        <v>51</v>
      </c>
      <c r="C21" s="34"/>
      <c r="D21" s="40"/>
      <c r="E21" s="36" t="s">
        <v>56</v>
      </c>
      <c r="F21" s="45">
        <v>2138377.2400000002</v>
      </c>
      <c r="G21" s="26"/>
      <c r="H21" s="24"/>
      <c r="I21" s="42" t="s">
        <v>57</v>
      </c>
      <c r="J21" s="48">
        <v>484304</v>
      </c>
      <c r="K21" s="38">
        <f t="shared" si="1"/>
        <v>2622681.2400000002</v>
      </c>
    </row>
    <row r="22" spans="2:11" ht="38.25">
      <c r="B22" s="33" t="s">
        <v>58</v>
      </c>
      <c r="C22" s="42" t="s">
        <v>66</v>
      </c>
      <c r="D22" s="40">
        <v>7500000</v>
      </c>
      <c r="E22" s="42" t="s">
        <v>65</v>
      </c>
      <c r="F22" s="40">
        <v>1875000</v>
      </c>
      <c r="G22" s="27"/>
      <c r="H22" s="27"/>
      <c r="I22" s="27"/>
      <c r="J22" s="49"/>
      <c r="K22" s="44">
        <f t="shared" si="1"/>
        <v>9375000</v>
      </c>
    </row>
    <row r="23" spans="2:11" ht="38.25">
      <c r="B23" s="33" t="s">
        <v>59</v>
      </c>
      <c r="C23" s="42" t="s">
        <v>66</v>
      </c>
      <c r="D23" s="40">
        <v>2000000</v>
      </c>
      <c r="E23" s="42" t="s">
        <v>65</v>
      </c>
      <c r="F23" s="40">
        <v>857142.8</v>
      </c>
      <c r="G23" s="27"/>
      <c r="H23" s="27"/>
      <c r="I23" s="27"/>
      <c r="J23" s="49"/>
      <c r="K23" s="44">
        <f t="shared" si="1"/>
        <v>2857142.8</v>
      </c>
    </row>
    <row r="24" spans="2:11" ht="30" customHeight="1">
      <c r="B24" s="65" t="s">
        <v>60</v>
      </c>
      <c r="C24" s="68" t="s">
        <v>61</v>
      </c>
      <c r="D24" s="71">
        <v>2078356</v>
      </c>
      <c r="E24" s="68" t="s">
        <v>62</v>
      </c>
      <c r="F24" s="74">
        <v>890724</v>
      </c>
      <c r="G24" s="68"/>
      <c r="H24" s="68" t="s">
        <v>63</v>
      </c>
      <c r="I24" s="68"/>
      <c r="J24" s="68" t="s">
        <v>64</v>
      </c>
      <c r="K24" s="74">
        <f>D24+F24</f>
        <v>2969080</v>
      </c>
    </row>
    <row r="25" spans="2:11" ht="30" customHeight="1">
      <c r="B25" s="66"/>
      <c r="C25" s="69"/>
      <c r="D25" s="72"/>
      <c r="E25" s="69"/>
      <c r="F25" s="75"/>
      <c r="G25" s="69"/>
      <c r="H25" s="69"/>
      <c r="I25" s="69"/>
      <c r="J25" s="69"/>
      <c r="K25" s="75"/>
    </row>
    <row r="26" spans="2:11" ht="30" customHeight="1">
      <c r="B26" s="67"/>
      <c r="C26" s="70"/>
      <c r="D26" s="73"/>
      <c r="E26" s="70"/>
      <c r="F26" s="76"/>
      <c r="G26" s="70"/>
      <c r="H26" s="70"/>
      <c r="I26" s="70"/>
      <c r="J26" s="70"/>
      <c r="K26" s="76"/>
    </row>
    <row r="27" spans="2:11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9">
    <mergeCell ref="G24:G26"/>
    <mergeCell ref="H24:H26"/>
    <mergeCell ref="I24:I26"/>
    <mergeCell ref="J24:J26"/>
    <mergeCell ref="K24:K26"/>
    <mergeCell ref="B24:B26"/>
    <mergeCell ref="C24:C26"/>
    <mergeCell ref="D24:D26"/>
    <mergeCell ref="E24:E26"/>
    <mergeCell ref="F24:F26"/>
    <mergeCell ref="B2:K2"/>
    <mergeCell ref="B3:K3"/>
    <mergeCell ref="B4:K4"/>
    <mergeCell ref="B5:B6"/>
    <mergeCell ref="C5:D5"/>
    <mergeCell ref="E5:F5"/>
    <mergeCell ref="G5:H5"/>
    <mergeCell ref="I5:J5"/>
    <mergeCell ref="K6:K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Enrique1</cp:lastModifiedBy>
  <cp:lastPrinted>2014-07-10T18:26:05Z</cp:lastPrinted>
  <dcterms:created xsi:type="dcterms:W3CDTF">2014-04-25T15:15:29Z</dcterms:created>
  <dcterms:modified xsi:type="dcterms:W3CDTF">2014-10-24T16:34:11Z</dcterms:modified>
</cp:coreProperties>
</file>