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5480" windowHeight="9495" activeTab="0"/>
  </bookViews>
  <sheets>
    <sheet name="GASTO FEDERALIZADO" sheetId="1" r:id="rId1"/>
  </sheets>
  <definedNames/>
  <calcPr fullCalcOnLoad="1"/>
</workbook>
</file>

<file path=xl/sharedStrings.xml><?xml version="1.0" encoding="utf-8"?>
<sst xmlns="http://schemas.openxmlformats.org/spreadsheetml/2006/main" count="357" uniqueCount="182">
  <si>
    <t>DEVENGADO</t>
  </si>
  <si>
    <t>PAGADO</t>
  </si>
  <si>
    <t>SUBSIDIO FEDERAL</t>
  </si>
  <si>
    <t>GASTOS DE OPERACIÓN</t>
  </si>
  <si>
    <t>GASTO DE INVERSIÓN</t>
  </si>
  <si>
    <t>Entidad Federativa Gobierno del Estado de México</t>
  </si>
  <si>
    <t>Formato del ejercicio y destino de gasto federalizado y reintegros</t>
  </si>
  <si>
    <t>Al periodo (4to trimestre 2015)</t>
  </si>
  <si>
    <t>Programa o Fondo</t>
  </si>
  <si>
    <t>Destino de los Recursos</t>
  </si>
  <si>
    <t>Ejercicio</t>
  </si>
  <si>
    <t>Reintegro</t>
  </si>
  <si>
    <t>FONDO ESPECIAL A LAS CULTURAS MUNICIPALES Y COMUNITARIAS (PACMYC).</t>
  </si>
  <si>
    <t>FONDO ESPECIAL PARA LA CULTURA Y LAS ARTES DEL ESTADO DE MÉXICO</t>
  </si>
  <si>
    <t>ALAS Y RAÍSES</t>
  </si>
  <si>
    <t>ACERCATE LOS DOMINGOS AL CENTRO CULTURAL MEXIQUENSE</t>
  </si>
  <si>
    <t>XIII FESTIVAL DE LAS ALMAS ESENCIA DEL ARTE Y LA CULTURA, ESTADO DE MEXICO</t>
  </si>
  <si>
    <t>VIII FESTIVAL INTERNACIONAL DE COROS DE CAMARA ESTADO DE MÉXICO</t>
  </si>
  <si>
    <t>19 FESTIVAL CULTURAL INFANTIL DE VERANO</t>
  </si>
  <si>
    <t>XXI FESTIVAL FERIA DE LA NUEZ DE CASTILLA</t>
  </si>
  <si>
    <t>XXII FESTIVAL CULTURAL FRANCISCANO</t>
  </si>
  <si>
    <t>XVIII FESTIVAL DE TITERES JOSÉ DÍAZ NUÑEZ</t>
  </si>
  <si>
    <t>XV FESTIVAL DE TEATRO</t>
  </si>
  <si>
    <t>3er FESTIVAL DE TEATRO CARLOS OLVERA AVELAR</t>
  </si>
  <si>
    <t>ABRIENDO CAMINOS</t>
  </si>
  <si>
    <t>2° FESTIVAL DE JAZZ</t>
  </si>
  <si>
    <t>CONCURSO ESTATAL DE CORTOMETRAJE Y GUIÓN CINEMATOGRÁFICOS OTOPAME</t>
  </si>
  <si>
    <t>CINE COMUNITARIO</t>
  </si>
  <si>
    <t>APOYOS INTITUCIONALES</t>
  </si>
  <si>
    <t>NÚCLEOS MUCICALES</t>
  </si>
  <si>
    <t>ENSAMBLE CORAL MEXIQUENSE INFANTIL VOZ Y RAÍZ DE MI TIERRA</t>
  </si>
  <si>
    <t>CONSTRUCCIÓN Y EQUPAMIENTO DE 25 BIBLIOTECAS DIGITALES</t>
  </si>
  <si>
    <t>GASTOS DE INVERCIÓN SECTORIAL</t>
  </si>
  <si>
    <t>CONTRUCCIÓN Y REHABILITACIÓN DEL CAMPAMENTO DE ALTURA AL INTERIOR DEL CENTRO CEREMONIAL OTOMI (OBRA NUEVA) TEMOAYA SAN PEDRO ARRIBA</t>
  </si>
  <si>
    <t xml:space="preserve">CONTRUCCIÓN Y REHABILITACIÓN DEL CENTRO REGIONAL PARA TALENTOS DEPORTIVOS 2a ETAPA LIC. JUAN FERNANDEZ ALBARRAN (OBRA NUEVA) ZINACANTEPEC LA DEPORTIVA </t>
  </si>
  <si>
    <t xml:space="preserve">CONSTRUCCION DE ALBERCAS EN ESCUELAS E INSTALACIONES PUBLICAS EN EL ESTADO DE MÉXICO (ZINACANTEPEC SANTA MARIA DEL MONTE) (OBRA NUEVA) ZINACANTEPEC </t>
  </si>
  <si>
    <t>CONSTRUCCIÓN DE ALBERCAS E INSTALACIONES PUBLICAS EN EL ESTADO DE MÉXICO (SAN JUAN DE LAS HUERTAS) (OBRA NUEVA) ZINACANTEPEC SAN JUAN DE LAS HUERTAS</t>
  </si>
  <si>
    <t>CONSTRUCCIÓN DE ALBERCAS E INSTALACIONES PUBLICAS EN EL ESTADO DE MÉXICO (TEPOTZOTLAN) (OBRA NUEVA) TEPOTZOTLAN</t>
  </si>
  <si>
    <t>APOYO A LOS CENTROS ESTATALES DE INFORMACIÓN Y DOCUMENTACIÓN (CEID)</t>
  </si>
  <si>
    <t>APOYO AL PROGRAMA DE TALENTOS DEPORTIVOS DEL DEPORTE ADAPTADO</t>
  </si>
  <si>
    <t>APOYO AL PROGRAMA DE RESERVA NACIONAL</t>
  </si>
  <si>
    <t>APOYO AL PROGRAMA DE TALENTOS DEPORTIVOS</t>
  </si>
  <si>
    <t>APOYO AL PROGRAMA DE PREMIO ESTATAL DEL DEPORTE 2015</t>
  </si>
  <si>
    <t>SISTEMA DE PROTECCION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</si>
  <si>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</si>
  <si>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FASSA RAMO 33</t>
  </si>
  <si>
    <t>Los recursos son aplicados al pago de los servicios personales de carácter federal, así como el gasto de operación de las unidades médicas en materia de salud.</t>
  </si>
  <si>
    <t xml:space="preserve">PROSPERA </t>
  </si>
  <si>
    <t>Asegurar el acceso al Paquete Básico Garantizado de Salud y la ampliación progresiva a las 27 intervenciones de Salud Pública del CAUSES a las familias beneficiarias.</t>
  </si>
  <si>
    <t>AFASPE</t>
  </si>
  <si>
    <t xml:space="preserve">Recursos para el Fortalecimiento de las Acciones de Salud Publica en la Entidad en sus diferentes programas de acción específica en Materia de Promoción y Prevención de la Salud, Equidad y Género, Salud Reproductiva, Prevención de Enfermedades, Vigilancia Epidemiológica, así como en los programas de Vacunación Universal. </t>
  </si>
  <si>
    <t>COFEPRIS</t>
  </si>
  <si>
    <t>Fortalecer la ejecución y desarrollo de las acciones relacionadas con la Protección Contra Riesgos Sanitarios, así como el fortalecimiento de la Red Nacional de Laboratorios.</t>
  </si>
  <si>
    <t>UNIDADES MÉDICAS MÓVILES (CARAVANAS DE LA SALUD)</t>
  </si>
  <si>
    <t>Brindar servicios de salud a la población vulnerable a través de la prestación de los mismos, mediante Unidades Móviles denominadas Caravanas de la Salud.</t>
  </si>
  <si>
    <t>PROGRAMA DE  CALIDAD EN LA ATENCIÓN MÉDICA (SICALIDAD)</t>
  </si>
  <si>
    <t xml:space="preserve">Ejecución de  proyectos cuyo propósito es contribuir a desarrollar del Sistema de Calidad en Salud, conforme a los términos de las convocatorias publicas, de "Proyectos de Gestion", "Proyectos de Capacitación, Investigación Operativa y Foros Estatales de Calidad", así como "Premio Nacional en Salud". </t>
  </si>
  <si>
    <t>SEGURO MÉDICO SIGLO XXI (CAPITA)</t>
  </si>
  <si>
    <t>Se destinan para cubrir los gastos de los principales padecimientos que se presentan en los primeros  cinco años de vida, pero sobre todo en el primer mes de vida, que es donde se presenta el mayor número de casos de muerte infantil neonatal. Específicamente los beneficiarios de estre programa tienen derecho a recibir los servicios médicos de 128 intervenciones.</t>
  </si>
  <si>
    <t>Fondo de Aportaciones Múltiples 2015 (Asistencia Social).</t>
  </si>
  <si>
    <t>DESAYUNOS ESCOLARES FRÍOS</t>
  </si>
  <si>
    <t xml:space="preserve"> DESAYUNOS ESCOLARES CALIENTES.</t>
  </si>
  <si>
    <t>PROYECTOS PRODUCTIVOS Y SEGURIDAD ALIMENTARIA.</t>
  </si>
  <si>
    <t xml:space="preserve"> ATENCIÓN A MENORES DE CINCO AÑOS.</t>
  </si>
  <si>
    <t>EQUIPAMIENTO DE DESAYUNADORES ALIMENTARIOS.</t>
  </si>
  <si>
    <t>OTORGAMIENTO DE BECAS A NIÑAS, NIÑOS Y ADOLESCENTES TRABAJADORES URBANO MARGINALES.</t>
  </si>
  <si>
    <t>OTORGAMIENTO DE BECAS A NIÑAS, NIÑOS Y ADOLESCENTES REPATRIADOS Y EN RIESGO DE MIGRACIÓN.</t>
  </si>
  <si>
    <t>ADQUISICIÓN DE VACUNAS</t>
  </si>
  <si>
    <t>ADQUISICIÓN DE COBERTORES PARA ADULTOS MAYORES.</t>
  </si>
  <si>
    <t>ADQUISICIÓN DE SILLAS DE RUEDAS, BASTONES, ANDADERAS Y PAÑALES PARA ADULTOS MAYORES.</t>
  </si>
  <si>
    <t>ADQUISICIÓN DE JUEGOS DE PANTS PARA ADULTOS MAYORES.</t>
  </si>
  <si>
    <t xml:space="preserve"> ADQUISICIÓN DE LENTES PARA ADULTOS MAYORES.</t>
  </si>
  <si>
    <t>ADQUISICIÓN DE BIENES Y PRODUCTOS PARA LOS ALBERGUES DEL DIFEM.</t>
  </si>
  <si>
    <t>ADQUISICIÓN DE DESPENSAS ALIMENTICIAS PARA PERSONAS CON DISCAPACIDAD.</t>
  </si>
  <si>
    <t>ADQUISICIÓN DE AYUDAS FUNCIONALES PARA PERSONAS CON DISCAPACIDAD.</t>
  </si>
  <si>
    <t>ADQUISICIÓN DE LÁMINAS, TINACOS, PINTURA, IMPERMEABILIZANTE, COBERTORES Y COLCHONETAS PARA LA POBLACIÓN VULNERABLE.</t>
  </si>
  <si>
    <t>Modernización Integral del Registro Civil</t>
  </si>
  <si>
    <t xml:space="preserve">Para la digitalización de al menos 425,714 registros de nacimiento y/o del resto de los actos de su archivo registral, que abarca el período comprendido entre 1930 y 2014, la digitalización se realizará de acuerdo a los criterios para el envío de imágenes digitalizadas establecidos en el Estado y a los propuestos por la Dirección General del Registro Nacional de Población e Identificación Personal y aprobados por el Consejo Nacional de Funcionarios del Registro Civil. 
Para la actualización tecnológica del equipo de la Unidad Coordinadora Estatal y de al menos 15 oficialías, manteniendo el esquema de oficialías equipadas y automatizadas.
Campaña permanente especial de regularización del Registro Civil de las Personas,  en el Ejercicio Fiscal 2015, orientada a la búsqueda, localización, captura o digitalización de aquellos registros de identidad que solicitados o consultados por la población residente en territorio nacional o en el extranjero, a través de la Conexión Interestatal, que no se encuentre en la Base de Datos.
A fin de garantizar el funcionamiento óptimo de la Solución de Conexión Interestatal, contrate el servicio de internet con un ancho de banda mínimo de 20 megas simétricos, para robustecer el servicio con el que actualmente opera la Unidad Coordinadora Estatal del Registro Civil del Gobierno del Estado lo que permitirá integrar y actualizar con mayor rapidez la Base de Datos local y la Base de Datos Nacional del Registro Civil operada por la Secretaría.
1 al milllar a favor de la Contraloría Interna del Gobierno Estatal, misma que realizará la vigilancia, inspección, control y evaluación sobre las acciones y servicios ejecutados.
</t>
  </si>
  <si>
    <t>Subsidio para la implementación de la reforma del Sistema de Justicia Penal</t>
  </si>
  <si>
    <t>Tres cursos de capacitación para Defensores Públicos</t>
  </si>
  <si>
    <t>PEM</t>
  </si>
  <si>
    <t>Modernización del Registro Público de la Propiedad</t>
  </si>
  <si>
    <t>Curso de capacitación especializada dirigido a 30 asesores jurídicos de víctimas, de acuerdo al anexo técnico del proyecto aprobado (Edomex-09-2015), incluido en el Convenio de Coordinación en el marco del programa para el otorgamiento del subsidio para la implementación de la reforma del Sistema de Justicia Penal.</t>
  </si>
  <si>
    <t>Programa de Acciones para el Desarrollo, con financiamiento federal, provenientes del Fideicomiso No. 1936, Fondo Nacional de Infraestructura.</t>
  </si>
  <si>
    <t>Programa de mejoras operativas de las rutas alimentadoras al Tren Suburbano Buenavista - Cuautitlán.</t>
  </si>
  <si>
    <t>SUBSIDIO PARA LA IMPLEMENTACIÓN DE LA REFORMA AL SISTEMA DE JUSTICIA PENAL</t>
  </si>
  <si>
    <t>CURSOS DE CAPACITACIÓN</t>
  </si>
  <si>
    <t>Policía Estatal Acreditable</t>
  </si>
  <si>
    <t>Control de Confianza, Capacitación, Equipamiento de Personal, de Protección e Institucional, Equipo Informático</t>
  </si>
  <si>
    <t>Policía Ministerial Acreditable</t>
  </si>
  <si>
    <t>Custodio Acreditable</t>
  </si>
  <si>
    <t>Proyectos Productivos o Estratégicos Agrícolas</t>
  </si>
  <si>
    <t>Productores</t>
  </si>
  <si>
    <t>Proyectos Productivos o Estratégicos Pecuarios</t>
  </si>
  <si>
    <t>Proyectos Productivos o Estratégicos de Pesca y Acuícolas</t>
  </si>
  <si>
    <t>Proyectos Productivos o Estratégicos  Desarrollo Rural</t>
  </si>
  <si>
    <t>Extensión e Innovación Productiva  Agrícola (CEIP)</t>
  </si>
  <si>
    <t>Proyectos</t>
  </si>
  <si>
    <t>Extensión e Innovación Productiva Ganadera (CEIP)</t>
  </si>
  <si>
    <t>Extensión e Innovación Productiva de Acuacultura y Pesca (CEIP)</t>
  </si>
  <si>
    <t>Extensión e Innovación Productiva Desarrollo Rural (CEIP)</t>
  </si>
  <si>
    <t>Conservación y Uso Sustentable de Suelo y Agua (COUSSA)</t>
  </si>
  <si>
    <t>Proyecto Estratégico de Seguridad Alimentaria (PESA)</t>
  </si>
  <si>
    <t>Sistema Producto Agrícola (SISPROA)</t>
  </si>
  <si>
    <t>Sistema Producto Pecuario</t>
  </si>
  <si>
    <t>Rehabilitación, Modernización, Tecnificación y Equipamiento de Unidades de Riego</t>
  </si>
  <si>
    <t xml:space="preserve">VIVIENDA DIGNA </t>
  </si>
  <si>
    <t>EDIFICACIÓN DE UNIDAD BASICA DE VIVIENDA</t>
  </si>
  <si>
    <t>PEF 2014, Ramo 16, Anexo 30</t>
  </si>
  <si>
    <t>Recuperación y Creación de Áreas Verdes Urbanas en Municipios del Estado de  México</t>
  </si>
  <si>
    <t>Construcción y Equipamiento del Parque Ambiental Bicentenario, Tercera Etapa</t>
  </si>
  <si>
    <t>Construcción de un Parque Ecológico, en Almoloya de Aquisiras, Estado de México. Segunda Etapa</t>
  </si>
  <si>
    <t>Conservación de Hábitats del Parque Estatal Sierra de Guadalupe, Segunda Etapa</t>
  </si>
  <si>
    <t>Parque Ecoturistico Sustentable</t>
  </si>
  <si>
    <t>Actualización de Programas de Manejo en Cinco Parques Estatales del Valle de México</t>
  </si>
  <si>
    <t>Prevención, Control y Combate de Incendios Forestales, Equipamiento de Brigadas y Torres de Vigilancia Contra Incendios Forestales, para el Estado de México</t>
  </si>
  <si>
    <t>Construcción de Centros de Educación Ambiental y Cambio Climático en el Estado de México (San Martín de las Pirámides, e Ixtapan de la Sal)</t>
  </si>
  <si>
    <t>Fortalecimiento a los Centros de Educación Ambiental  y Cambio Climático</t>
  </si>
  <si>
    <t>Recursos Federales de la SEMARNAT, PEF 2014.</t>
  </si>
  <si>
    <t>Centro de Educación Ambiental Matlazincas el Calvario de Toluca, Primera Etapa</t>
  </si>
  <si>
    <t>Construcción y Equipamiento de un Laboratorio de Biotecnología Forestal</t>
  </si>
  <si>
    <t>Construir un Invernadero Tecnificado</t>
  </si>
  <si>
    <t>PEF 2015, Ramo 16, Anexo 31</t>
  </si>
  <si>
    <t>Fortalecimiento de Infraestructura en Parques y Zoológicos.</t>
  </si>
  <si>
    <t>Construcción e Instalación de Ecotécnias en Localidades Rurales de Muy Alta, Alta, Media y Baja Marginación del Estado de México.</t>
  </si>
  <si>
    <t>Actualización del Ordenamiento Ecológico Regional de la Sucuenca Valle de Bravo-Amanalco, en la Prmiera Etapa de Caracterización y Diagnóstico.</t>
  </si>
  <si>
    <t>Actualización de la Prmiera Etapa (Caracterización y Diagnóstico) del Programa de Ordenamiento Ecológico del Territorio del Estado de México.</t>
  </si>
  <si>
    <t xml:space="preserve">Mitigación del Cambio Climático con Ahorro de Energía en la Red de Alumbrado Público en Municipios del Estado de México. </t>
  </si>
  <si>
    <t>Cosntrucción de un Parque Recreativo en la Comunidad de Coaxtocán.</t>
  </si>
  <si>
    <t>Recuperación y Creación de Áreas Verdes Urbanas en Municipios del Estado de México.</t>
  </si>
  <si>
    <t>Centro de Procesamiento de Datos para el Sistema Estatal de Información Pública Ambiental.</t>
  </si>
  <si>
    <t>Elabaoración de Programas Intermunicipales para le Prevención y Gestión Integral de los Resíduos Sólidos Urbanos y de Manejo Especial del Estado de México.</t>
  </si>
  <si>
    <t>Acrualización de Programas Intermunicipales para la Prevención y Gestión Integral de Resíduos Sólidos Urbanos y Manejo Especial del Estado de México.</t>
  </si>
  <si>
    <t>Construcción y Equipamiento de Estación de Transferencia y Planta de Selección.</t>
  </si>
  <si>
    <t>Elaboración del Proyecto Ejecutivo para: el Sanaeamiento y Clausura del Tiradero a Cielo Abierto y la Construcción del Relleno Sanitario Tipo "B" en el Municipio de Tejupilco, Estado de México.</t>
  </si>
  <si>
    <t>Análisis para Determinar los Elementos Necesarios par la Creación de un Organismo Descentralizado Estatal de Supervisión, Control, Manejo y Operación de Resíduos Sólidos Urbanos y de Manejo Especial.</t>
  </si>
  <si>
    <t>Construcción de Parques Caninos.</t>
  </si>
  <si>
    <t>Instalación de un Vivero Forestal en San Juan de las Huertas.</t>
  </si>
  <si>
    <t>Restauración del Área de Protección de Flora y Fauna "Nevado de Toluca".</t>
  </si>
  <si>
    <t>Equipamiento Especializado para Prevenir y Combatir la Tala Clandestina en el Todo el Estado de México.</t>
  </si>
  <si>
    <t>Fortalecimiento a la Capacitación de Productos Forestales</t>
  </si>
  <si>
    <t>Equipo Especializado para el Combate de Incendios Forestales.</t>
  </si>
  <si>
    <t>Elaboración de Estudios de Manejo Forestal Sustentable a Nivel Predial en el Estado de México.</t>
  </si>
  <si>
    <t>Adquisición y Equipamiento de un Laboratorio Móvil para el Diagnóstico de Plagas y Enfermedades Forestales.</t>
  </si>
  <si>
    <t>Recursos Propios de la CONAFOR 2015</t>
  </si>
  <si>
    <t>Fortalecimiento del Programa de Prevención y Combate de Incendios Forestales</t>
  </si>
  <si>
    <t>FONDO METROPOLITANO DEL VALLE DE MÉXICO</t>
  </si>
  <si>
    <t>SUPERVISIÓN EXTERNA DE LA REHABILITACIÓN DE LA AV. BORDO DE XOCHIACA</t>
  </si>
  <si>
    <t>RAMO 9</t>
  </si>
  <si>
    <t>CONSTRUCCIÓN Y MODERNIZACIÓN DE CAMINOS RURALES T CARRETERAS ALIMENTADORAS</t>
  </si>
  <si>
    <t>RAMO 23</t>
  </si>
  <si>
    <t>BACHEO Y PAVIMIENTACIÓN DE CALLES</t>
  </si>
  <si>
    <t xml:space="preserve">FONDO METROPOLITANO </t>
  </si>
  <si>
    <t>OBRA PÚBLICA</t>
  </si>
  <si>
    <t>APAZU</t>
  </si>
  <si>
    <t>OBRA PÚBLICA HIDRÁULICA</t>
  </si>
  <si>
    <t>PROSSAPYS</t>
  </si>
  <si>
    <t>PROTAR</t>
  </si>
  <si>
    <t>AGUA LIMPIA</t>
  </si>
  <si>
    <t>CULTURA DE AGUA</t>
  </si>
  <si>
    <t>PROME</t>
  </si>
  <si>
    <t>Programa de apoyo al empleo</t>
  </si>
  <si>
    <t>Empleo</t>
  </si>
  <si>
    <t>Subsidios federales para organismos descentralizados estatales</t>
  </si>
  <si>
    <t>Capacitación en la poblacón desempleada y subempleada, con la finalidad de que las personas capacitadas en y para el trabajo adquieran las habilidades y destreza suficiente para incorporarse al mercado laboral.</t>
  </si>
  <si>
    <t xml:space="preserve">CONCURSOS </t>
  </si>
  <si>
    <t xml:space="preserve">FOMENTAR LA COMERCIALIZACIÓN DE LOS PRODUCTOS DE LA REGIÓN </t>
  </si>
  <si>
    <t>Convenio de Coordinación para el Otorgamiento de un Subsidio en Materia de Desarrollo Turístico</t>
  </si>
  <si>
    <t>"Apoyos para el desarrollo de la Oferta Turística"</t>
  </si>
  <si>
    <t>Convenio de Coordinación para el Otorgamiento de un Subsidio en Materia de Desarrollo Turístico a Pueblos Mágicos y Destinos Prioritarios</t>
  </si>
  <si>
    <t xml:space="preserve">FONDO DE APOYO A MIGRANTES </t>
  </si>
  <si>
    <t xml:space="preserve">OBRAS DE INFRAESTRUCTURA BASICA EN LOS DIFERENTES MUNICIPIOS DEL ESTADO DE MEXICO </t>
  </si>
  <si>
    <t>PROGRAMA DE INFRAESTRUCTURA INDIGENA 2015</t>
  </si>
  <si>
    <t xml:space="preserve">CONSTRUCCION DE INFRAESTRUCTURA INDIGENA Y VIVIENDA </t>
  </si>
  <si>
    <t xml:space="preserve">FORTALECIMIENTO A LA TRANSVERSALIZACION DE LA PERSPECTIVA DE GENERO PARA EL DISEÑO DE UNA CULTURA INSTITUCIONAL EN LA ADMINISTRACION PUBLICA ESTATAL </t>
  </si>
  <si>
    <t>PROMOVER Y FOMENTAR LAS CONDICIONES PARA ALCANZAR LA IGUALDAD DE OPORTUNIDADES Y DE TRATO ENTRE LOS GENEROS.</t>
  </si>
  <si>
    <t>CENTROS PARA EL DESARROLLO DE LAS MUJERES: MEXICO</t>
  </si>
  <si>
    <t>ACCIONES SUSTANTIVAS PARA PROMEVER UNA VIDA LIBRE DE VIOLENCIA CONTRA LAS MUJERES EN EL ESTADO DE MEXICO 2015</t>
  </si>
  <si>
    <t xml:space="preserve">CONTRIBUIR UNA VIDA LIBRE DE VIOLENCIA PARA LAS MUJERES MEXIQUENSES. </t>
  </si>
  <si>
    <t>FONDO PYME</t>
  </si>
  <si>
    <t>INADEM/IME</t>
  </si>
  <si>
    <t>INADEM/CEMER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</si>
</sst>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quot;$&quot;#,##0.00"/>
    <numFmt numFmtId="166" formatCode="_-[$$-80A]* #,##0.00_-;\-[$$-80A]* #,##0.00_-;_-[$$-80A]* &quot;-&quot;??_-;_-@_-"/>
    <numFmt numFmtId="167" formatCode="_-* #,##0.0000_-;\-* #,##0.0000_-;_-* &quot;-&quot;??_-;_-@_-"/>
    <numFmt numFmtId="168" formatCode="_-* #,##0_-;\-* #,##0_-;_-* &quot;-&quot;??_-;_-@_-"/>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_ ;[Red]\-#,##0.00\ "/>
    <numFmt numFmtId="174" formatCode="#,##0.00_ ;\-#,##0.00\ "/>
  </numFmts>
  <fonts count="48">
    <font>
      <sz val="11"/>
      <color theme="1"/>
      <name val="Calibri"/>
      <family val="2"/>
    </font>
    <font>
      <sz val="11"/>
      <color indexed="8"/>
      <name val="Calibri"/>
      <family val="2"/>
    </font>
    <font>
      <sz val="10"/>
      <name val="Arial"/>
      <family val="2"/>
    </font>
    <font>
      <sz val="8"/>
      <name val="Arial"/>
      <family val="2"/>
    </font>
    <font>
      <sz val="10"/>
      <name val="Gotham Boo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Gotham Book"/>
      <family val="0"/>
    </font>
    <font>
      <b/>
      <sz val="10"/>
      <color indexed="8"/>
      <name val="Gotham Book"/>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Gotham Book"/>
      <family val="0"/>
    </font>
    <font>
      <sz val="10"/>
      <color rgb="FF000000"/>
      <name val="Gotham Book"/>
      <family val="0"/>
    </font>
    <font>
      <b/>
      <sz val="10"/>
      <color theme="1"/>
      <name val="Gotham Book"/>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bottom/>
    </border>
    <border>
      <left style="thin"/>
      <right style="thin"/>
      <top/>
      <bottom style="thin"/>
    </border>
    <border>
      <left style="thin"/>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6" fillId="31" borderId="0" applyNumberFormat="0" applyBorder="0" applyAlignment="0" applyProtection="0"/>
    <xf numFmtId="0" fontId="0" fillId="0" borderId="0">
      <alignment/>
      <protection/>
    </xf>
    <xf numFmtId="2" fontId="3" fillId="0" borderId="0">
      <alignment horizontal="center"/>
      <protection/>
    </xf>
    <xf numFmtId="0" fontId="2" fillId="0" borderId="0">
      <alignment/>
      <protection/>
    </xf>
    <xf numFmtId="0" fontId="1" fillId="0" borderId="0">
      <alignment/>
      <protection/>
    </xf>
    <xf numFmtId="0" fontId="3" fillId="0" borderId="0">
      <alignment/>
      <protection/>
    </xf>
    <xf numFmtId="0" fontId="37"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81">
    <xf numFmtId="0" fontId="0" fillId="0" borderId="0" xfId="0" applyFont="1" applyAlignment="1">
      <alignment/>
    </xf>
    <xf numFmtId="4" fontId="0" fillId="0" borderId="0" xfId="0" applyNumberFormat="1" applyAlignment="1">
      <alignment/>
    </xf>
    <xf numFmtId="0" fontId="0" fillId="0" borderId="0" xfId="0" applyBorder="1" applyAlignment="1">
      <alignment/>
    </xf>
    <xf numFmtId="0" fontId="44" fillId="0" borderId="10" xfId="0" applyFont="1" applyBorder="1" applyAlignment="1">
      <alignment horizontal="center"/>
    </xf>
    <xf numFmtId="0" fontId="0" fillId="0" borderId="11" xfId="0" applyBorder="1" applyAlignment="1">
      <alignment/>
    </xf>
    <xf numFmtId="4" fontId="45" fillId="0" borderId="12" xfId="0" applyNumberFormat="1" applyFont="1" applyBorder="1" applyAlignment="1">
      <alignment horizontal="center" vertical="center"/>
    </xf>
    <xf numFmtId="0" fontId="45" fillId="0" borderId="13" xfId="0" applyFont="1" applyBorder="1" applyAlignment="1">
      <alignment horizontal="center" vertical="center"/>
    </xf>
    <xf numFmtId="0" fontId="45" fillId="0" borderId="13" xfId="0" applyFont="1" applyBorder="1" applyAlignment="1">
      <alignment horizontal="center" vertical="center" wrapText="1"/>
    </xf>
    <xf numFmtId="43" fontId="45" fillId="0" borderId="13" xfId="48" applyFont="1" applyBorder="1" applyAlignment="1">
      <alignment horizontal="center" vertical="center"/>
    </xf>
    <xf numFmtId="0" fontId="45" fillId="0" borderId="12" xfId="0" applyFont="1" applyBorder="1" applyAlignment="1">
      <alignment horizontal="left" vertical="center"/>
    </xf>
    <xf numFmtId="0" fontId="45" fillId="0" borderId="13" xfId="0" applyFont="1" applyBorder="1" applyAlignment="1">
      <alignment horizontal="left" vertical="center"/>
    </xf>
    <xf numFmtId="0" fontId="45" fillId="0" borderId="13" xfId="0" applyFont="1" applyBorder="1" applyAlignment="1">
      <alignment horizontal="left" vertical="center" wrapText="1"/>
    </xf>
    <xf numFmtId="43" fontId="45" fillId="0" borderId="13" xfId="48" applyFont="1" applyBorder="1" applyAlignment="1">
      <alignment horizontal="left" vertical="center" wrapText="1"/>
    </xf>
    <xf numFmtId="43" fontId="45" fillId="0" borderId="13" xfId="48" applyFont="1" applyBorder="1" applyAlignment="1">
      <alignment horizontal="left" vertical="center"/>
    </xf>
    <xf numFmtId="0" fontId="45" fillId="0" borderId="13" xfId="0" applyNumberFormat="1" applyFont="1" applyBorder="1" applyAlignment="1">
      <alignment horizontal="left" vertical="center" wrapText="1"/>
    </xf>
    <xf numFmtId="4" fontId="45" fillId="0" borderId="13" xfId="0" applyNumberFormat="1" applyFont="1" applyBorder="1" applyAlignment="1">
      <alignment horizontal="center" vertical="center"/>
    </xf>
    <xf numFmtId="2" fontId="45" fillId="0" borderId="13" xfId="0" applyNumberFormat="1" applyFont="1" applyBorder="1" applyAlignment="1">
      <alignment horizontal="center" vertical="center"/>
    </xf>
    <xf numFmtId="2" fontId="45" fillId="0" borderId="13" xfId="48" applyNumberFormat="1" applyFont="1" applyBorder="1" applyAlignment="1">
      <alignment horizontal="center" vertical="center"/>
    </xf>
    <xf numFmtId="49" fontId="45" fillId="0" borderId="13" xfId="0" applyNumberFormat="1" applyFont="1" applyBorder="1" applyAlignment="1">
      <alignment horizontal="center" vertical="center" wrapText="1"/>
    </xf>
    <xf numFmtId="10" fontId="45" fillId="0" borderId="13" xfId="0" applyNumberFormat="1" applyFont="1" applyBorder="1" applyAlignment="1">
      <alignment horizontal="center" vertical="center" wrapText="1"/>
    </xf>
    <xf numFmtId="11" fontId="45" fillId="0" borderId="13" xfId="0" applyNumberFormat="1" applyFont="1" applyBorder="1" applyAlignment="1">
      <alignment horizontal="center" vertical="center" wrapText="1"/>
    </xf>
    <xf numFmtId="0" fontId="45" fillId="0" borderId="13" xfId="0" applyNumberFormat="1" applyFont="1" applyBorder="1" applyAlignment="1">
      <alignment horizontal="center" vertical="center" wrapText="1"/>
    </xf>
    <xf numFmtId="49" fontId="45" fillId="0" borderId="13" xfId="0" applyNumberFormat="1" applyFont="1" applyFill="1" applyBorder="1" applyAlignment="1">
      <alignment horizontal="left" vertical="center" wrapText="1"/>
    </xf>
    <xf numFmtId="49" fontId="45" fillId="0" borderId="13" xfId="0" applyNumberFormat="1" applyFont="1" applyFill="1" applyBorder="1" applyAlignment="1">
      <alignment horizontal="left" vertical="center"/>
    </xf>
    <xf numFmtId="0" fontId="45" fillId="0" borderId="13" xfId="0" applyFont="1" applyFill="1" applyBorder="1" applyAlignment="1">
      <alignment horizontal="left" vertical="center"/>
    </xf>
    <xf numFmtId="0" fontId="45" fillId="0" borderId="13" xfId="0" applyFont="1" applyFill="1" applyBorder="1" applyAlignment="1">
      <alignment horizontal="left" vertical="center" wrapText="1"/>
    </xf>
    <xf numFmtId="0" fontId="45" fillId="0" borderId="12" xfId="0" applyFont="1" applyBorder="1" applyAlignment="1">
      <alignment horizontal="center" vertical="center" wrapText="1"/>
    </xf>
    <xf numFmtId="0" fontId="46" fillId="0" borderId="13" xfId="0" applyFont="1" applyBorder="1" applyAlignment="1">
      <alignment horizontal="center" vertical="center" wrapText="1"/>
    </xf>
    <xf numFmtId="165" fontId="45" fillId="0" borderId="13" xfId="0" applyNumberFormat="1" applyFont="1" applyBorder="1" applyAlignment="1">
      <alignment horizontal="center" vertical="center" wrapText="1"/>
    </xf>
    <xf numFmtId="165" fontId="45" fillId="0" borderId="13" xfId="0" applyNumberFormat="1" applyFont="1" applyBorder="1" applyAlignment="1">
      <alignment horizontal="center" vertical="center"/>
    </xf>
    <xf numFmtId="0" fontId="45" fillId="0" borderId="14" xfId="0" applyNumberFormat="1" applyFont="1" applyBorder="1" applyAlignment="1">
      <alignment horizontal="left" vertical="center" wrapText="1"/>
    </xf>
    <xf numFmtId="49" fontId="45" fillId="0" borderId="13" xfId="0" applyNumberFormat="1" applyFont="1" applyBorder="1" applyAlignment="1">
      <alignment horizontal="left" vertical="center" wrapText="1"/>
    </xf>
    <xf numFmtId="49" fontId="45" fillId="0" borderId="13" xfId="0" applyNumberFormat="1" applyFont="1" applyBorder="1" applyAlignment="1">
      <alignment horizontal="center" wrapText="1"/>
    </xf>
    <xf numFmtId="49" fontId="45" fillId="0" borderId="13" xfId="0" applyNumberFormat="1" applyFont="1" applyBorder="1" applyAlignment="1">
      <alignment horizontal="left" vertical="center"/>
    </xf>
    <xf numFmtId="4" fontId="45" fillId="0" borderId="13" xfId="0" applyNumberFormat="1" applyFont="1" applyBorder="1" applyAlignment="1">
      <alignment/>
    </xf>
    <xf numFmtId="49" fontId="45" fillId="0" borderId="13" xfId="0" applyNumberFormat="1" applyFont="1" applyBorder="1" applyAlignment="1">
      <alignment horizontal="left" vertical="center" wrapText="1"/>
    </xf>
    <xf numFmtId="0" fontId="45" fillId="0" borderId="13" xfId="0" applyFont="1" applyBorder="1" applyAlignment="1">
      <alignment/>
    </xf>
    <xf numFmtId="0" fontId="46" fillId="0" borderId="13" xfId="0" applyFont="1" applyBorder="1" applyAlignment="1">
      <alignment horizontal="left" vertical="center" wrapText="1"/>
    </xf>
    <xf numFmtId="173" fontId="46" fillId="0" borderId="13" xfId="0" applyNumberFormat="1" applyFont="1" applyBorder="1" applyAlignment="1">
      <alignment horizontal="right" vertical="center" wrapText="1"/>
    </xf>
    <xf numFmtId="4" fontId="46" fillId="0" borderId="13" xfId="0" applyNumberFormat="1" applyFont="1" applyBorder="1" applyAlignment="1">
      <alignment horizontal="center" vertical="center" wrapText="1"/>
    </xf>
    <xf numFmtId="44" fontId="45" fillId="0" borderId="13" xfId="51" applyFont="1" applyBorder="1" applyAlignment="1">
      <alignment horizontal="center" vertical="center"/>
    </xf>
    <xf numFmtId="174" fontId="4" fillId="33" borderId="13" xfId="0" applyNumberFormat="1" applyFont="1" applyFill="1" applyBorder="1" applyAlignment="1">
      <alignment horizontal="right" vertical="center" wrapText="1"/>
    </xf>
    <xf numFmtId="174" fontId="4" fillId="33" borderId="13" xfId="0" applyNumberFormat="1" applyFont="1" applyFill="1" applyBorder="1" applyAlignment="1">
      <alignment horizontal="center" vertical="center" wrapText="1"/>
    </xf>
    <xf numFmtId="43" fontId="45" fillId="0" borderId="13" xfId="0" applyNumberFormat="1" applyFont="1" applyBorder="1" applyAlignment="1">
      <alignment horizontal="center" vertical="center" wrapText="1"/>
    </xf>
    <xf numFmtId="4" fontId="45" fillId="0" borderId="13" xfId="0" applyNumberFormat="1" applyFont="1" applyBorder="1" applyAlignment="1">
      <alignment horizontal="right" vertical="center" wrapText="1"/>
    </xf>
    <xf numFmtId="44" fontId="47" fillId="0" borderId="13" xfId="51" applyFont="1" applyBorder="1" applyAlignment="1">
      <alignment horizontal="center" vertical="center" wrapText="1"/>
    </xf>
    <xf numFmtId="43" fontId="45" fillId="0" borderId="13" xfId="48" applyFont="1" applyBorder="1" applyAlignment="1">
      <alignment horizontal="center" vertical="center" wrapText="1"/>
    </xf>
    <xf numFmtId="43" fontId="47" fillId="0" borderId="13" xfId="51" applyNumberFormat="1" applyFont="1" applyBorder="1" applyAlignment="1">
      <alignment horizontal="center" vertical="center" wrapText="1"/>
    </xf>
    <xf numFmtId="0" fontId="45" fillId="0" borderId="13" xfId="0" applyFont="1" applyFill="1" applyBorder="1" applyAlignment="1">
      <alignment horizontal="center" vertical="center" wrapText="1"/>
    </xf>
    <xf numFmtId="0" fontId="45" fillId="0" borderId="13" xfId="0" applyFont="1" applyFill="1" applyBorder="1" applyAlignment="1">
      <alignment horizontal="right" vertical="center" wrapText="1"/>
    </xf>
    <xf numFmtId="4" fontId="45" fillId="0" borderId="13" xfId="0" applyNumberFormat="1" applyFont="1" applyFill="1" applyBorder="1" applyAlignment="1">
      <alignment horizontal="right" vertical="center" wrapText="1"/>
    </xf>
    <xf numFmtId="4" fontId="45" fillId="0" borderId="13" xfId="0" applyNumberFormat="1" applyFont="1" applyBorder="1" applyAlignment="1">
      <alignment horizontal="center" vertical="center" wrapText="1"/>
    </xf>
    <xf numFmtId="49" fontId="45" fillId="0" borderId="13" xfId="0" applyNumberFormat="1" applyFont="1" applyFill="1" applyBorder="1" applyAlignment="1">
      <alignment horizontal="center" vertical="center" wrapText="1"/>
    </xf>
    <xf numFmtId="4" fontId="45" fillId="0" borderId="13" xfId="0" applyNumberFormat="1" applyFont="1" applyFill="1" applyBorder="1" applyAlignment="1">
      <alignment horizontal="center" vertical="center" wrapText="1"/>
    </xf>
    <xf numFmtId="174" fontId="45" fillId="0" borderId="13" xfId="0" applyNumberFormat="1" applyFont="1" applyFill="1" applyBorder="1" applyAlignment="1">
      <alignment horizontal="center" vertical="center" wrapText="1"/>
    </xf>
    <xf numFmtId="0" fontId="45" fillId="33" borderId="13" xfId="0" applyFont="1" applyFill="1" applyBorder="1" applyAlignment="1">
      <alignment horizontal="center" vertical="center" wrapText="1"/>
    </xf>
    <xf numFmtId="43" fontId="45" fillId="0" borderId="13" xfId="50" applyFont="1" applyBorder="1" applyAlignment="1">
      <alignment horizontal="center" vertical="center" wrapText="1"/>
    </xf>
    <xf numFmtId="44" fontId="45" fillId="0" borderId="13" xfId="51" applyFont="1" applyBorder="1" applyAlignment="1">
      <alignment horizontal="center" vertical="center" wrapText="1"/>
    </xf>
    <xf numFmtId="44" fontId="4" fillId="33" borderId="13" xfId="56" applyNumberFormat="1" applyFont="1" applyFill="1" applyBorder="1" applyAlignment="1">
      <alignment horizontal="center" vertical="center" wrapText="1"/>
      <protection/>
    </xf>
    <xf numFmtId="0" fontId="46" fillId="33" borderId="13" xfId="0" applyFont="1" applyFill="1" applyBorder="1" applyAlignment="1">
      <alignment horizontal="left" vertical="center" wrapText="1"/>
    </xf>
    <xf numFmtId="0" fontId="45" fillId="0" borderId="13" xfId="0" applyFont="1" applyBorder="1" applyAlignment="1">
      <alignment horizontal="right" vertical="center" wrapText="1"/>
    </xf>
    <xf numFmtId="43" fontId="45" fillId="0" borderId="13" xfId="0" applyNumberFormat="1" applyFont="1" applyBorder="1" applyAlignment="1">
      <alignment horizontal="right" vertical="center" wrapText="1"/>
    </xf>
    <xf numFmtId="44" fontId="45" fillId="0" borderId="13" xfId="51" applyFont="1" applyBorder="1" applyAlignment="1">
      <alignment horizontal="right" vertical="center" wrapText="1"/>
    </xf>
    <xf numFmtId="43" fontId="45" fillId="0" borderId="13" xfId="48" applyFont="1" applyBorder="1" applyAlignment="1">
      <alignment horizontal="right" vertical="center" wrapText="1"/>
    </xf>
    <xf numFmtId="0" fontId="44" fillId="33" borderId="15" xfId="0" applyFont="1" applyFill="1" applyBorder="1" applyAlignment="1">
      <alignment horizontal="center"/>
    </xf>
    <xf numFmtId="0" fontId="44" fillId="33" borderId="16" xfId="0" applyFont="1" applyFill="1" applyBorder="1" applyAlignment="1">
      <alignment horizontal="center"/>
    </xf>
    <xf numFmtId="0" fontId="44" fillId="33" borderId="17" xfId="0" applyFont="1" applyFill="1" applyBorder="1" applyAlignment="1">
      <alignment horizontal="center"/>
    </xf>
    <xf numFmtId="0" fontId="44" fillId="33" borderId="11" xfId="0" applyFont="1" applyFill="1" applyBorder="1" applyAlignment="1">
      <alignment horizontal="center"/>
    </xf>
    <xf numFmtId="0" fontId="44" fillId="33" borderId="0" xfId="0" applyFont="1" applyFill="1" applyBorder="1" applyAlignment="1">
      <alignment horizontal="center"/>
    </xf>
    <xf numFmtId="0" fontId="44" fillId="33" borderId="18" xfId="0" applyFont="1" applyFill="1" applyBorder="1" applyAlignment="1">
      <alignment horizontal="center"/>
    </xf>
    <xf numFmtId="0" fontId="44" fillId="33" borderId="19" xfId="0" applyFont="1" applyFill="1" applyBorder="1" applyAlignment="1">
      <alignment horizontal="center"/>
    </xf>
    <xf numFmtId="0" fontId="44" fillId="33" borderId="20" xfId="0" applyFont="1" applyFill="1" applyBorder="1" applyAlignment="1">
      <alignment horizontal="center"/>
    </xf>
    <xf numFmtId="0" fontId="44" fillId="33" borderId="21" xfId="0" applyFont="1" applyFill="1" applyBorder="1" applyAlignment="1">
      <alignment horizontal="center"/>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0" fillId="0" borderId="23" xfId="0" applyBorder="1" applyAlignment="1">
      <alignment horizontal="center" vertical="center" wrapText="1"/>
    </xf>
    <xf numFmtId="0" fontId="44" fillId="0" borderId="24" xfId="0" applyFont="1" applyBorder="1" applyAlignment="1">
      <alignment horizontal="center" vertical="center"/>
    </xf>
    <xf numFmtId="0" fontId="44" fillId="0" borderId="25" xfId="0" applyFont="1" applyBorder="1" applyAlignment="1">
      <alignment horizontal="center" vertical="center"/>
    </xf>
    <xf numFmtId="49" fontId="45" fillId="0" borderId="13" xfId="0" applyNumberFormat="1" applyFont="1" applyBorder="1" applyAlignment="1">
      <alignment horizontal="left" vertical="center" wrapText="1"/>
    </xf>
    <xf numFmtId="0" fontId="45" fillId="0" borderId="13" xfId="0" applyNumberFormat="1" applyFont="1" applyBorder="1" applyAlignment="1">
      <alignment horizontal="center" vertical="center" wrapText="1"/>
    </xf>
    <xf numFmtId="165" fontId="45" fillId="0" borderId="13" xfId="0" applyNumberFormat="1" applyFont="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3" xfId="54"/>
    <cellStyle name="Neutral" xfId="55"/>
    <cellStyle name="Normal 2" xfId="56"/>
    <cellStyle name="Normal 2 2" xfId="57"/>
    <cellStyle name="Normal 2 2 10" xfId="58"/>
    <cellStyle name="Normal 2 3" xfId="59"/>
    <cellStyle name="Normal 5" xfId="60"/>
    <cellStyle name="Normal 6" xfId="61"/>
    <cellStyle name="Normal 6 2" xfId="62"/>
    <cellStyle name="Normal 7"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86"/>
  <sheetViews>
    <sheetView tabSelected="1" zoomScalePageLayoutView="0" workbookViewId="0" topLeftCell="A154">
      <selection activeCell="M87" sqref="M87"/>
    </sheetView>
  </sheetViews>
  <sheetFormatPr defaultColWidth="11.421875" defaultRowHeight="15"/>
  <cols>
    <col min="1" max="1" width="10.7109375" style="0" customWidth="1"/>
    <col min="2" max="2" width="28.00390625" style="0" customWidth="1"/>
    <col min="3" max="3" width="29.140625" style="0" customWidth="1"/>
    <col min="4" max="5" width="20.00390625" style="0" customWidth="1"/>
    <col min="6" max="6" width="22.28125" style="0" customWidth="1"/>
    <col min="7" max="11" width="11.421875" style="0" hidden="1" customWidth="1"/>
    <col min="13" max="13" width="17.7109375" style="0" customWidth="1"/>
  </cols>
  <sheetData>
    <row r="1" ht="15.75" thickBot="1"/>
    <row r="2" spans="2:12" ht="15">
      <c r="B2" s="64" t="s">
        <v>5</v>
      </c>
      <c r="C2" s="65"/>
      <c r="D2" s="65"/>
      <c r="E2" s="65"/>
      <c r="F2" s="65"/>
      <c r="G2" s="65"/>
      <c r="H2" s="65"/>
      <c r="I2" s="65"/>
      <c r="J2" s="65"/>
      <c r="K2" s="66"/>
      <c r="L2" s="4"/>
    </row>
    <row r="3" spans="2:12" ht="15">
      <c r="B3" s="67" t="s">
        <v>6</v>
      </c>
      <c r="C3" s="68"/>
      <c r="D3" s="68"/>
      <c r="E3" s="68"/>
      <c r="F3" s="68"/>
      <c r="G3" s="68"/>
      <c r="H3" s="68"/>
      <c r="I3" s="68"/>
      <c r="J3" s="68"/>
      <c r="K3" s="69"/>
      <c r="L3" s="4"/>
    </row>
    <row r="4" spans="2:12" ht="15.75" thickBot="1">
      <c r="B4" s="70" t="s">
        <v>7</v>
      </c>
      <c r="C4" s="71"/>
      <c r="D4" s="71"/>
      <c r="E4" s="71"/>
      <c r="F4" s="71"/>
      <c r="G4" s="71"/>
      <c r="H4" s="71"/>
      <c r="I4" s="71"/>
      <c r="J4" s="71"/>
      <c r="K4" s="72"/>
      <c r="L4" s="4"/>
    </row>
    <row r="5" spans="2:6" ht="15.75" thickBot="1">
      <c r="B5" s="73" t="s">
        <v>8</v>
      </c>
      <c r="C5" s="73" t="s">
        <v>9</v>
      </c>
      <c r="D5" s="76" t="s">
        <v>10</v>
      </c>
      <c r="E5" s="77"/>
      <c r="F5" s="73" t="s">
        <v>11</v>
      </c>
    </row>
    <row r="6" spans="2:6" ht="15.75" thickBot="1">
      <c r="B6" s="74"/>
      <c r="C6" s="75"/>
      <c r="D6" s="3" t="s">
        <v>0</v>
      </c>
      <c r="E6" s="3" t="s">
        <v>1</v>
      </c>
      <c r="F6" s="75"/>
    </row>
    <row r="7" spans="2:12" ht="15">
      <c r="B7" s="9" t="s">
        <v>2</v>
      </c>
      <c r="C7" s="26" t="s">
        <v>3</v>
      </c>
      <c r="D7" s="5">
        <v>1649856587.18</v>
      </c>
      <c r="E7" s="5">
        <v>1347309496.04</v>
      </c>
      <c r="F7" s="5">
        <v>24498320.78</v>
      </c>
      <c r="L7" s="2"/>
    </row>
    <row r="8" spans="2:12" ht="15">
      <c r="B8" s="10" t="s">
        <v>2</v>
      </c>
      <c r="C8" s="7" t="s">
        <v>4</v>
      </c>
      <c r="D8" s="15">
        <v>645110917.92</v>
      </c>
      <c r="E8" s="15">
        <v>152812570.12</v>
      </c>
      <c r="F8" s="15">
        <v>0</v>
      </c>
      <c r="L8" s="2"/>
    </row>
    <row r="9" spans="2:11" ht="38.25">
      <c r="B9" s="11" t="s">
        <v>12</v>
      </c>
      <c r="C9" s="7" t="s">
        <v>3</v>
      </c>
      <c r="D9" s="8">
        <v>27210.59</v>
      </c>
      <c r="E9" s="16">
        <v>0</v>
      </c>
      <c r="F9" s="6"/>
      <c r="G9" s="1"/>
      <c r="H9" s="1"/>
      <c r="I9" s="1"/>
      <c r="J9" s="1"/>
      <c r="K9" s="1"/>
    </row>
    <row r="10" spans="2:11" ht="38.25">
      <c r="B10" s="12" t="s">
        <v>13</v>
      </c>
      <c r="C10" s="7" t="s">
        <v>3</v>
      </c>
      <c r="D10" s="8">
        <v>693600</v>
      </c>
      <c r="E10" s="8">
        <v>2115723.35</v>
      </c>
      <c r="F10" s="6"/>
      <c r="G10" s="1"/>
      <c r="H10" s="1"/>
      <c r="I10" s="1"/>
      <c r="J10" s="1"/>
      <c r="K10" s="1"/>
    </row>
    <row r="11" spans="2:11" ht="15">
      <c r="B11" s="13" t="s">
        <v>14</v>
      </c>
      <c r="C11" s="7" t="s">
        <v>3</v>
      </c>
      <c r="D11" s="8">
        <v>173800</v>
      </c>
      <c r="E11" s="8">
        <v>100000</v>
      </c>
      <c r="F11" s="6"/>
      <c r="G11" s="1"/>
      <c r="H11" s="1"/>
      <c r="I11" s="1"/>
      <c r="J11" s="1"/>
      <c r="K11" s="1"/>
    </row>
    <row r="12" spans="2:11" ht="38.25">
      <c r="B12" s="11" t="s">
        <v>15</v>
      </c>
      <c r="C12" s="7" t="s">
        <v>3</v>
      </c>
      <c r="D12" s="8">
        <v>163984</v>
      </c>
      <c r="E12" s="17">
        <v>0</v>
      </c>
      <c r="F12" s="6"/>
      <c r="G12" s="1"/>
      <c r="H12" s="1"/>
      <c r="I12" s="1"/>
      <c r="J12" s="1"/>
      <c r="K12" s="1"/>
    </row>
    <row r="13" spans="2:11" ht="51">
      <c r="B13" s="11" t="s">
        <v>16</v>
      </c>
      <c r="C13" s="7" t="s">
        <v>3</v>
      </c>
      <c r="D13" s="8">
        <v>12429023.6</v>
      </c>
      <c r="E13" s="17">
        <v>0</v>
      </c>
      <c r="F13" s="6"/>
      <c r="G13" s="1"/>
      <c r="H13" s="1"/>
      <c r="I13" s="1"/>
      <c r="J13" s="1"/>
      <c r="K13" s="1"/>
    </row>
    <row r="14" spans="2:11" ht="51">
      <c r="B14" s="11" t="s">
        <v>17</v>
      </c>
      <c r="C14" s="7" t="s">
        <v>3</v>
      </c>
      <c r="D14" s="8">
        <v>14999.99</v>
      </c>
      <c r="E14" s="17">
        <v>0</v>
      </c>
      <c r="F14" s="6"/>
      <c r="G14" s="1"/>
      <c r="H14" s="1"/>
      <c r="I14" s="1"/>
      <c r="J14" s="1"/>
      <c r="K14" s="1"/>
    </row>
    <row r="15" spans="2:11" ht="25.5">
      <c r="B15" s="11" t="s">
        <v>18</v>
      </c>
      <c r="C15" s="7" t="s">
        <v>3</v>
      </c>
      <c r="D15" s="8">
        <v>73580</v>
      </c>
      <c r="E15" s="17">
        <v>0</v>
      </c>
      <c r="F15" s="6"/>
      <c r="G15" s="1"/>
      <c r="H15" s="1"/>
      <c r="I15" s="1"/>
      <c r="J15" s="1"/>
      <c r="K15" s="1"/>
    </row>
    <row r="16" spans="2:11" ht="25.5">
      <c r="B16" s="11" t="s">
        <v>19</v>
      </c>
      <c r="C16" s="7" t="s">
        <v>3</v>
      </c>
      <c r="D16" s="8">
        <v>65000</v>
      </c>
      <c r="E16" s="17">
        <v>0</v>
      </c>
      <c r="F16" s="6"/>
      <c r="G16" s="1"/>
      <c r="H16" s="1"/>
      <c r="I16" s="1"/>
      <c r="J16" s="1"/>
      <c r="K16" s="1"/>
    </row>
    <row r="17" spans="2:11" ht="25.5">
      <c r="B17" s="11" t="s">
        <v>20</v>
      </c>
      <c r="C17" s="7" t="s">
        <v>3</v>
      </c>
      <c r="D17" s="8">
        <v>120000</v>
      </c>
      <c r="E17" s="17">
        <v>0</v>
      </c>
      <c r="F17" s="6"/>
      <c r="G17" s="1"/>
      <c r="H17" s="1"/>
      <c r="I17" s="1"/>
      <c r="J17" s="1"/>
      <c r="K17" s="1"/>
    </row>
    <row r="18" spans="2:11" ht="25.5">
      <c r="B18" s="11" t="s">
        <v>21</v>
      </c>
      <c r="C18" s="7" t="s">
        <v>3</v>
      </c>
      <c r="D18" s="8">
        <v>65000</v>
      </c>
      <c r="E18" s="17">
        <v>0</v>
      </c>
      <c r="F18" s="6"/>
      <c r="G18" s="1"/>
      <c r="H18" s="1"/>
      <c r="I18" s="1"/>
      <c r="J18" s="1"/>
      <c r="K18" s="1"/>
    </row>
    <row r="19" spans="2:11" ht="15">
      <c r="B19" s="11" t="s">
        <v>22</v>
      </c>
      <c r="C19" s="7" t="s">
        <v>3</v>
      </c>
      <c r="D19" s="8">
        <v>101000</v>
      </c>
      <c r="E19" s="17">
        <v>0</v>
      </c>
      <c r="F19" s="6"/>
      <c r="G19" s="1"/>
      <c r="H19" s="1"/>
      <c r="I19" s="1"/>
      <c r="J19" s="1"/>
      <c r="K19" s="1"/>
    </row>
    <row r="20" spans="2:11" ht="25.5">
      <c r="B20" s="11" t="s">
        <v>23</v>
      </c>
      <c r="C20" s="7" t="s">
        <v>3</v>
      </c>
      <c r="D20" s="8">
        <v>934400</v>
      </c>
      <c r="E20" s="17">
        <v>0</v>
      </c>
      <c r="F20" s="6"/>
      <c r="G20" s="1"/>
      <c r="H20" s="1"/>
      <c r="I20" s="1"/>
      <c r="J20" s="1"/>
      <c r="K20" s="1"/>
    </row>
    <row r="21" spans="2:11" ht="15">
      <c r="B21" s="11" t="s">
        <v>24</v>
      </c>
      <c r="C21" s="7" t="s">
        <v>3</v>
      </c>
      <c r="D21" s="8">
        <v>45999.98</v>
      </c>
      <c r="E21" s="17">
        <v>0</v>
      </c>
      <c r="F21" s="6"/>
      <c r="G21" s="1"/>
      <c r="H21" s="1"/>
      <c r="I21" s="1"/>
      <c r="J21" s="1"/>
      <c r="K21" s="1"/>
    </row>
    <row r="22" spans="2:11" ht="15">
      <c r="B22" s="11" t="s">
        <v>25</v>
      </c>
      <c r="C22" s="7" t="s">
        <v>3</v>
      </c>
      <c r="D22" s="8">
        <v>319964</v>
      </c>
      <c r="E22" s="17">
        <v>0</v>
      </c>
      <c r="F22" s="6"/>
      <c r="G22" s="1"/>
      <c r="H22" s="1"/>
      <c r="I22" s="1"/>
      <c r="J22" s="1"/>
      <c r="K22" s="1"/>
    </row>
    <row r="23" spans="2:11" ht="51">
      <c r="B23" s="11" t="s">
        <v>26</v>
      </c>
      <c r="C23" s="7" t="s">
        <v>3</v>
      </c>
      <c r="D23" s="8">
        <v>460000</v>
      </c>
      <c r="E23" s="17">
        <v>0</v>
      </c>
      <c r="F23" s="6"/>
      <c r="G23" s="1"/>
      <c r="H23" s="1"/>
      <c r="I23" s="1"/>
      <c r="J23" s="1"/>
      <c r="K23" s="1"/>
    </row>
    <row r="24" spans="2:11" ht="15">
      <c r="B24" s="11" t="s">
        <v>27</v>
      </c>
      <c r="C24" s="7" t="s">
        <v>3</v>
      </c>
      <c r="D24" s="8">
        <v>880000</v>
      </c>
      <c r="E24" s="17">
        <v>0</v>
      </c>
      <c r="F24" s="6"/>
      <c r="G24" s="1"/>
      <c r="H24" s="1"/>
      <c r="I24" s="1"/>
      <c r="J24" s="1"/>
      <c r="K24" s="1"/>
    </row>
    <row r="25" spans="2:11" ht="15">
      <c r="B25" s="11" t="s">
        <v>28</v>
      </c>
      <c r="C25" s="7" t="s">
        <v>3</v>
      </c>
      <c r="D25" s="8">
        <v>10000</v>
      </c>
      <c r="E25" s="17">
        <v>0</v>
      </c>
      <c r="F25" s="6"/>
      <c r="G25" s="1"/>
      <c r="H25" s="1"/>
      <c r="I25" s="1"/>
      <c r="J25" s="1"/>
      <c r="K25" s="1"/>
    </row>
    <row r="26" spans="2:11" ht="15">
      <c r="B26" s="11" t="s">
        <v>29</v>
      </c>
      <c r="C26" s="7" t="s">
        <v>3</v>
      </c>
      <c r="D26" s="8">
        <v>102725</v>
      </c>
      <c r="E26" s="17">
        <v>0</v>
      </c>
      <c r="F26" s="6"/>
      <c r="G26" s="1"/>
      <c r="H26" s="1"/>
      <c r="I26" s="1"/>
      <c r="J26" s="1"/>
      <c r="K26" s="1"/>
    </row>
    <row r="27" spans="2:11" ht="38.25">
      <c r="B27" s="11" t="s">
        <v>30</v>
      </c>
      <c r="C27" s="7" t="s">
        <v>3</v>
      </c>
      <c r="D27" s="8">
        <v>44820</v>
      </c>
      <c r="E27" s="17">
        <v>0</v>
      </c>
      <c r="F27" s="6"/>
      <c r="G27" s="1"/>
      <c r="H27" s="1"/>
      <c r="I27" s="1"/>
      <c r="J27" s="1"/>
      <c r="K27" s="1"/>
    </row>
    <row r="28" spans="2:11" ht="38.25">
      <c r="B28" s="11" t="s">
        <v>31</v>
      </c>
      <c r="C28" s="7" t="s">
        <v>32</v>
      </c>
      <c r="D28" s="8">
        <v>199399290.83</v>
      </c>
      <c r="E28" s="8">
        <v>199399290.83</v>
      </c>
      <c r="F28" s="6"/>
      <c r="G28" s="1"/>
      <c r="H28" s="1"/>
      <c r="I28" s="1"/>
      <c r="J28" s="1"/>
      <c r="K28" s="1"/>
    </row>
    <row r="29" spans="2:11" ht="89.25">
      <c r="B29" s="11" t="s">
        <v>33</v>
      </c>
      <c r="C29" s="7" t="s">
        <v>32</v>
      </c>
      <c r="D29" s="8">
        <v>11145614.15</v>
      </c>
      <c r="E29" s="8">
        <v>11145614.15</v>
      </c>
      <c r="F29" s="6"/>
      <c r="G29" s="1"/>
      <c r="H29" s="1"/>
      <c r="I29" s="1"/>
      <c r="J29" s="1"/>
      <c r="K29" s="1"/>
    </row>
    <row r="30" spans="2:11" ht="114.75">
      <c r="B30" s="11" t="s">
        <v>34</v>
      </c>
      <c r="C30" s="7" t="s">
        <v>32</v>
      </c>
      <c r="D30" s="8">
        <v>3228834.77</v>
      </c>
      <c r="E30" s="8">
        <v>3228834.77</v>
      </c>
      <c r="F30" s="6"/>
      <c r="G30" s="1"/>
      <c r="H30" s="1"/>
      <c r="I30" s="1"/>
      <c r="J30" s="1"/>
      <c r="K30" s="1"/>
    </row>
    <row r="31" spans="2:11" ht="102">
      <c r="B31" s="11" t="s">
        <v>35</v>
      </c>
      <c r="C31" s="7" t="s">
        <v>32</v>
      </c>
      <c r="D31" s="8">
        <v>15197352.49</v>
      </c>
      <c r="E31" s="8">
        <v>15197352.49</v>
      </c>
      <c r="F31" s="6"/>
      <c r="G31" s="1"/>
      <c r="H31" s="1"/>
      <c r="I31" s="1"/>
      <c r="J31" s="1"/>
      <c r="K31" s="1"/>
    </row>
    <row r="32" spans="2:11" ht="102">
      <c r="B32" s="11" t="s">
        <v>36</v>
      </c>
      <c r="C32" s="7" t="s">
        <v>32</v>
      </c>
      <c r="D32" s="8">
        <v>15637265</v>
      </c>
      <c r="E32" s="8">
        <v>16637265</v>
      </c>
      <c r="F32" s="6"/>
      <c r="G32" s="1"/>
      <c r="H32" s="1"/>
      <c r="I32" s="1"/>
      <c r="J32" s="1"/>
      <c r="K32" s="1"/>
    </row>
    <row r="33" spans="2:11" ht="76.5">
      <c r="B33" s="11" t="s">
        <v>37</v>
      </c>
      <c r="C33" s="7" t="s">
        <v>32</v>
      </c>
      <c r="D33" s="8">
        <v>15571957.48</v>
      </c>
      <c r="E33" s="8">
        <v>15571957.48</v>
      </c>
      <c r="F33" s="6"/>
      <c r="G33" s="1"/>
      <c r="H33" s="1"/>
      <c r="I33" s="1"/>
      <c r="J33" s="1"/>
      <c r="K33" s="1"/>
    </row>
    <row r="34" spans="2:11" ht="51">
      <c r="B34" s="11" t="s">
        <v>38</v>
      </c>
      <c r="C34" s="7" t="s">
        <v>3</v>
      </c>
      <c r="D34" s="8">
        <v>515625</v>
      </c>
      <c r="E34" s="17">
        <v>0</v>
      </c>
      <c r="F34" s="6"/>
      <c r="G34" s="1"/>
      <c r="H34" s="1"/>
      <c r="I34" s="1"/>
      <c r="J34" s="1"/>
      <c r="K34" s="1"/>
    </row>
    <row r="35" spans="2:11" ht="38.25">
      <c r="B35" s="11" t="s">
        <v>39</v>
      </c>
      <c r="C35" s="7" t="s">
        <v>3</v>
      </c>
      <c r="D35" s="8">
        <v>768000</v>
      </c>
      <c r="E35" s="17">
        <v>0</v>
      </c>
      <c r="F35" s="6"/>
      <c r="G35" s="1"/>
      <c r="H35" s="1"/>
      <c r="I35" s="1"/>
      <c r="J35" s="1"/>
      <c r="K35" s="1"/>
    </row>
    <row r="36" spans="2:11" ht="25.5">
      <c r="B36" s="11" t="s">
        <v>40</v>
      </c>
      <c r="C36" s="7" t="s">
        <v>3</v>
      </c>
      <c r="D36" s="8">
        <v>723888</v>
      </c>
      <c r="E36" s="17">
        <v>0</v>
      </c>
      <c r="F36" s="6"/>
      <c r="G36" s="1"/>
      <c r="H36" s="1"/>
      <c r="I36" s="1"/>
      <c r="J36" s="1"/>
      <c r="K36" s="1"/>
    </row>
    <row r="37" spans="2:11" ht="25.5">
      <c r="B37" s="11" t="s">
        <v>41</v>
      </c>
      <c r="C37" s="7" t="s">
        <v>3</v>
      </c>
      <c r="D37" s="8">
        <v>1075000</v>
      </c>
      <c r="E37" s="17">
        <v>0</v>
      </c>
      <c r="F37" s="6"/>
      <c r="G37" s="1"/>
      <c r="H37" s="1"/>
      <c r="I37" s="1"/>
      <c r="J37" s="1"/>
      <c r="K37" s="1"/>
    </row>
    <row r="38" spans="2:11" ht="38.25">
      <c r="B38" s="11" t="s">
        <v>42</v>
      </c>
      <c r="C38" s="7" t="s">
        <v>3</v>
      </c>
      <c r="D38" s="8">
        <v>110000</v>
      </c>
      <c r="E38" s="17">
        <v>0</v>
      </c>
      <c r="F38" s="6"/>
      <c r="G38" s="1"/>
      <c r="H38" s="1"/>
      <c r="I38" s="1"/>
      <c r="J38" s="1"/>
      <c r="K38" s="1"/>
    </row>
    <row r="39" spans="2:11" ht="127.5">
      <c r="B39" s="22" t="s">
        <v>43</v>
      </c>
      <c r="C39" s="27" t="s">
        <v>44</v>
      </c>
      <c r="D39" s="15">
        <v>731360179.29</v>
      </c>
      <c r="E39" s="15">
        <v>8169029625.31</v>
      </c>
      <c r="F39" s="15">
        <v>0</v>
      </c>
      <c r="G39" s="1"/>
      <c r="H39" s="1"/>
      <c r="I39" s="1"/>
      <c r="J39" s="1"/>
      <c r="K39" s="1"/>
    </row>
    <row r="40" spans="2:11" ht="76.5">
      <c r="B40" s="23" t="s">
        <v>45</v>
      </c>
      <c r="C40" s="27" t="s">
        <v>46</v>
      </c>
      <c r="D40" s="15">
        <v>945846800.55</v>
      </c>
      <c r="E40" s="15">
        <v>7611021566.12</v>
      </c>
      <c r="F40" s="15">
        <v>0</v>
      </c>
      <c r="G40" s="1"/>
      <c r="H40" s="1"/>
      <c r="I40" s="1"/>
      <c r="J40" s="1"/>
      <c r="K40" s="1"/>
    </row>
    <row r="41" spans="2:11" ht="89.25">
      <c r="B41" s="23" t="s">
        <v>47</v>
      </c>
      <c r="C41" s="18" t="s">
        <v>48</v>
      </c>
      <c r="D41" s="15">
        <v>212855989.22000003</v>
      </c>
      <c r="E41" s="15">
        <v>151036072</v>
      </c>
      <c r="F41" s="15">
        <v>0</v>
      </c>
      <c r="G41" s="1"/>
      <c r="H41" s="1"/>
      <c r="I41" s="1"/>
      <c r="J41" s="1"/>
      <c r="K41" s="1"/>
    </row>
    <row r="42" spans="2:11" ht="178.5">
      <c r="B42" s="24" t="s">
        <v>49</v>
      </c>
      <c r="C42" s="19" t="s">
        <v>50</v>
      </c>
      <c r="D42" s="15">
        <v>58772853.449999996</v>
      </c>
      <c r="E42" s="15">
        <v>32929684.55</v>
      </c>
      <c r="F42" s="15">
        <v>0</v>
      </c>
      <c r="G42" s="1"/>
      <c r="H42" s="1"/>
      <c r="I42" s="1"/>
      <c r="J42" s="1"/>
      <c r="K42" s="1"/>
    </row>
    <row r="43" spans="2:11" ht="89.25">
      <c r="B43" s="24" t="s">
        <v>51</v>
      </c>
      <c r="C43" s="18" t="s">
        <v>52</v>
      </c>
      <c r="D43" s="15">
        <v>31499262.42</v>
      </c>
      <c r="E43" s="15">
        <v>1121488.45</v>
      </c>
      <c r="F43" s="15">
        <v>0</v>
      </c>
      <c r="G43" s="1"/>
      <c r="H43" s="1"/>
      <c r="I43" s="1"/>
      <c r="J43" s="1"/>
      <c r="K43" s="1"/>
    </row>
    <row r="44" spans="2:11" ht="76.5">
      <c r="B44" s="25" t="s">
        <v>53</v>
      </c>
      <c r="C44" s="18" t="s">
        <v>54</v>
      </c>
      <c r="D44" s="15">
        <v>1426042.8500000015</v>
      </c>
      <c r="E44" s="15">
        <v>8469020.03</v>
      </c>
      <c r="F44" s="15">
        <v>0</v>
      </c>
      <c r="G44" s="1"/>
      <c r="H44" s="1"/>
      <c r="I44" s="1"/>
      <c r="J44" s="1"/>
      <c r="K44" s="1"/>
    </row>
    <row r="45" spans="2:11" ht="153">
      <c r="B45" s="25" t="s">
        <v>55</v>
      </c>
      <c r="C45" s="20" t="s">
        <v>56</v>
      </c>
      <c r="D45" s="15">
        <v>0</v>
      </c>
      <c r="E45" s="15">
        <v>2292707</v>
      </c>
      <c r="F45" s="15">
        <v>0</v>
      </c>
      <c r="G45" s="1"/>
      <c r="H45" s="1"/>
      <c r="I45" s="1"/>
      <c r="J45" s="1"/>
      <c r="K45" s="1"/>
    </row>
    <row r="46" spans="2:11" ht="178.5">
      <c r="B46" s="25" t="s">
        <v>57</v>
      </c>
      <c r="C46" s="20" t="s">
        <v>58</v>
      </c>
      <c r="D46" s="15">
        <v>61403619.10999999</v>
      </c>
      <c r="E46" s="15">
        <v>39540064.24</v>
      </c>
      <c r="F46" s="15">
        <v>0</v>
      </c>
      <c r="G46" s="1"/>
      <c r="H46" s="1"/>
      <c r="I46" s="1"/>
      <c r="J46" s="1"/>
      <c r="K46" s="1"/>
    </row>
    <row r="47" spans="2:11" ht="38.25">
      <c r="B47" s="14" t="s">
        <v>59</v>
      </c>
      <c r="C47" s="21" t="s">
        <v>60</v>
      </c>
      <c r="D47" s="15">
        <v>705054626</v>
      </c>
      <c r="E47" s="15">
        <v>641600992.0776001</v>
      </c>
      <c r="F47" s="15">
        <v>0</v>
      </c>
      <c r="G47" s="1"/>
      <c r="H47" s="1"/>
      <c r="I47" s="1"/>
      <c r="J47" s="1"/>
      <c r="K47" s="1"/>
    </row>
    <row r="48" spans="2:11" ht="38.25">
      <c r="B48" s="14" t="s">
        <v>59</v>
      </c>
      <c r="C48" s="21" t="s">
        <v>61</v>
      </c>
      <c r="D48" s="15">
        <v>94503333</v>
      </c>
      <c r="E48" s="15">
        <v>76023462.45</v>
      </c>
      <c r="F48" s="15">
        <v>0</v>
      </c>
      <c r="G48" s="1"/>
      <c r="H48" s="1"/>
      <c r="I48" s="1"/>
      <c r="J48" s="1"/>
      <c r="K48" s="1"/>
    </row>
    <row r="49" spans="2:11" ht="38.25">
      <c r="B49" s="14" t="s">
        <v>59</v>
      </c>
      <c r="C49" s="21" t="s">
        <v>62</v>
      </c>
      <c r="D49" s="15">
        <f>425976.09+689040+2085168+117350+732770+417555+732360+5508712+605490+671950+5448000+496548+307340+272000+118020+299325+1494600</f>
        <v>20422204.09</v>
      </c>
      <c r="E49" s="15">
        <v>2700160.33</v>
      </c>
      <c r="F49" s="15">
        <v>0</v>
      </c>
      <c r="G49" s="1"/>
      <c r="H49" s="1"/>
      <c r="I49" s="1"/>
      <c r="J49" s="1"/>
      <c r="K49" s="1"/>
    </row>
    <row r="50" spans="2:11" ht="38.25">
      <c r="B50" s="14" t="s">
        <v>59</v>
      </c>
      <c r="C50" s="21" t="s">
        <v>63</v>
      </c>
      <c r="D50" s="15">
        <f>9480828+1943571.9+575545.18</f>
        <v>11999945.08</v>
      </c>
      <c r="E50" s="15">
        <v>7110621</v>
      </c>
      <c r="F50" s="15">
        <v>0</v>
      </c>
      <c r="G50" s="1"/>
      <c r="H50" s="1"/>
      <c r="I50" s="1"/>
      <c r="J50" s="1"/>
      <c r="K50" s="1"/>
    </row>
    <row r="51" spans="2:11" ht="38.25">
      <c r="B51" s="14" t="s">
        <v>59</v>
      </c>
      <c r="C51" s="21" t="s">
        <v>64</v>
      </c>
      <c r="D51" s="15">
        <v>3999632.16</v>
      </c>
      <c r="E51" s="15">
        <v>3999632.16</v>
      </c>
      <c r="F51" s="15">
        <v>0</v>
      </c>
      <c r="G51" s="1"/>
      <c r="H51" s="1"/>
      <c r="I51" s="1"/>
      <c r="J51" s="1"/>
      <c r="K51" s="1"/>
    </row>
    <row r="52" spans="2:11" ht="63.75">
      <c r="B52" s="14" t="s">
        <v>59</v>
      </c>
      <c r="C52" s="21" t="s">
        <v>65</v>
      </c>
      <c r="D52" s="15">
        <v>10000000</v>
      </c>
      <c r="E52" s="15">
        <v>4000000</v>
      </c>
      <c r="F52" s="15">
        <v>0</v>
      </c>
      <c r="G52" s="1"/>
      <c r="H52" s="1"/>
      <c r="I52" s="1"/>
      <c r="J52" s="1"/>
      <c r="K52" s="1"/>
    </row>
    <row r="53" spans="2:11" ht="63.75">
      <c r="B53" s="14" t="s">
        <v>59</v>
      </c>
      <c r="C53" s="21" t="s">
        <v>66</v>
      </c>
      <c r="D53" s="15">
        <v>3000000</v>
      </c>
      <c r="E53" s="15">
        <v>1200000</v>
      </c>
      <c r="F53" s="15">
        <v>0</v>
      </c>
      <c r="G53" s="1"/>
      <c r="H53" s="1"/>
      <c r="I53" s="1"/>
      <c r="J53" s="1"/>
      <c r="K53" s="1"/>
    </row>
    <row r="54" spans="2:11" ht="38.25">
      <c r="B54" s="14" t="s">
        <v>59</v>
      </c>
      <c r="C54" s="21" t="s">
        <v>67</v>
      </c>
      <c r="D54" s="15">
        <v>4000000</v>
      </c>
      <c r="E54" s="15">
        <v>0</v>
      </c>
      <c r="F54" s="15">
        <v>0</v>
      </c>
      <c r="G54" s="1"/>
      <c r="H54" s="1"/>
      <c r="I54" s="1"/>
      <c r="J54" s="1"/>
      <c r="K54" s="1"/>
    </row>
    <row r="55" spans="2:11" ht="38.25">
      <c r="B55" s="14" t="s">
        <v>59</v>
      </c>
      <c r="C55" s="21" t="s">
        <v>68</v>
      </c>
      <c r="D55" s="15">
        <f>1499936.84+63.16</f>
        <v>1500000</v>
      </c>
      <c r="E55" s="15">
        <v>1500000</v>
      </c>
      <c r="F55" s="15">
        <v>0</v>
      </c>
      <c r="G55" s="1"/>
      <c r="H55" s="1"/>
      <c r="I55" s="1"/>
      <c r="J55" s="1"/>
      <c r="K55" s="1"/>
    </row>
    <row r="56" spans="2:11" ht="51">
      <c r="B56" s="14" t="s">
        <v>59</v>
      </c>
      <c r="C56" s="21" t="s">
        <v>69</v>
      </c>
      <c r="D56" s="15">
        <v>1999999.25</v>
      </c>
      <c r="E56" s="15">
        <v>504799.08</v>
      </c>
      <c r="F56" s="15">
        <v>0</v>
      </c>
      <c r="G56" s="1"/>
      <c r="H56" s="1"/>
      <c r="I56" s="1"/>
      <c r="J56" s="1"/>
      <c r="K56" s="1"/>
    </row>
    <row r="57" spans="2:11" ht="38.25">
      <c r="B57" s="14" t="s">
        <v>59</v>
      </c>
      <c r="C57" s="21" t="s">
        <v>70</v>
      </c>
      <c r="D57" s="15">
        <v>999999.99</v>
      </c>
      <c r="E57" s="15">
        <v>999999.99</v>
      </c>
      <c r="F57" s="15">
        <v>0</v>
      </c>
      <c r="G57" s="1"/>
      <c r="H57" s="1"/>
      <c r="I57" s="1"/>
      <c r="J57" s="1"/>
      <c r="K57" s="1"/>
    </row>
    <row r="58" spans="2:11" ht="38.25">
      <c r="B58" s="14" t="s">
        <v>59</v>
      </c>
      <c r="C58" s="21" t="s">
        <v>71</v>
      </c>
      <c r="D58" s="15">
        <f>9943484.4+56120</f>
        <v>9999604.4</v>
      </c>
      <c r="E58" s="15">
        <v>0</v>
      </c>
      <c r="F58" s="15">
        <v>0</v>
      </c>
      <c r="G58" s="1"/>
      <c r="H58" s="1"/>
      <c r="I58" s="1"/>
      <c r="J58" s="1"/>
      <c r="K58" s="1"/>
    </row>
    <row r="59" spans="2:11" ht="38.25">
      <c r="B59" s="14" t="s">
        <v>59</v>
      </c>
      <c r="C59" s="21" t="s">
        <v>72</v>
      </c>
      <c r="D59" s="15">
        <f>1739770.32+259550</f>
        <v>1999320.32</v>
      </c>
      <c r="E59" s="15">
        <v>0</v>
      </c>
      <c r="F59" s="15">
        <v>0</v>
      </c>
      <c r="G59" s="1"/>
      <c r="H59" s="1"/>
      <c r="I59" s="1"/>
      <c r="J59" s="1"/>
      <c r="K59" s="1"/>
    </row>
    <row r="60" spans="2:11" ht="51">
      <c r="B60" s="14" t="s">
        <v>59</v>
      </c>
      <c r="C60" s="21" t="s">
        <v>73</v>
      </c>
      <c r="D60" s="15">
        <v>49999872.33</v>
      </c>
      <c r="E60" s="15">
        <v>0</v>
      </c>
      <c r="F60" s="15">
        <v>0</v>
      </c>
      <c r="G60" s="1"/>
      <c r="H60" s="1"/>
      <c r="I60" s="1"/>
      <c r="J60" s="1"/>
      <c r="K60" s="1"/>
    </row>
    <row r="61" spans="2:11" ht="51">
      <c r="B61" s="14" t="s">
        <v>59</v>
      </c>
      <c r="C61" s="21" t="s">
        <v>74</v>
      </c>
      <c r="D61" s="15">
        <f>2425000+2430036</f>
        <v>4855036</v>
      </c>
      <c r="E61" s="15">
        <v>0</v>
      </c>
      <c r="F61" s="15">
        <v>0</v>
      </c>
      <c r="G61" s="1"/>
      <c r="H61" s="1"/>
      <c r="I61" s="1"/>
      <c r="J61" s="1"/>
      <c r="K61" s="1"/>
    </row>
    <row r="62" spans="2:11" ht="76.5">
      <c r="B62" s="14" t="s">
        <v>59</v>
      </c>
      <c r="C62" s="21" t="s">
        <v>75</v>
      </c>
      <c r="D62" s="15">
        <f>5942466+4057534</f>
        <v>10000000</v>
      </c>
      <c r="E62" s="15">
        <v>0</v>
      </c>
      <c r="F62" s="15">
        <v>0</v>
      </c>
      <c r="G62" s="1"/>
      <c r="H62" s="1"/>
      <c r="I62" s="1"/>
      <c r="J62" s="1"/>
      <c r="K62" s="1"/>
    </row>
    <row r="63" spans="2:11" ht="409.5">
      <c r="B63" s="30" t="s">
        <v>76</v>
      </c>
      <c r="C63" s="21" t="s">
        <v>77</v>
      </c>
      <c r="D63" s="28">
        <v>3000000</v>
      </c>
      <c r="E63" s="28">
        <v>2979106.51</v>
      </c>
      <c r="F63" s="28">
        <v>20893.49</v>
      </c>
      <c r="G63" s="1"/>
      <c r="H63" s="1"/>
      <c r="I63" s="1"/>
      <c r="J63" s="1"/>
      <c r="K63" s="1"/>
    </row>
    <row r="64" spans="2:11" ht="51">
      <c r="B64" s="11" t="s">
        <v>78</v>
      </c>
      <c r="C64" s="7" t="s">
        <v>79</v>
      </c>
      <c r="D64" s="29">
        <v>0</v>
      </c>
      <c r="E64" s="29">
        <v>216300</v>
      </c>
      <c r="F64" s="29">
        <v>0</v>
      </c>
      <c r="G64" s="1"/>
      <c r="H64" s="1"/>
      <c r="I64" s="1"/>
      <c r="J64" s="1"/>
      <c r="K64" s="1"/>
    </row>
    <row r="65" spans="2:11" ht="26.25">
      <c r="B65" s="33" t="s">
        <v>80</v>
      </c>
      <c r="C65" s="32" t="s">
        <v>81</v>
      </c>
      <c r="D65" s="29">
        <v>0</v>
      </c>
      <c r="E65" s="29">
        <v>20040000.4</v>
      </c>
      <c r="F65" s="29">
        <v>0</v>
      </c>
      <c r="G65" s="1"/>
      <c r="H65" s="1"/>
      <c r="I65" s="1"/>
      <c r="J65" s="1"/>
      <c r="K65" s="1"/>
    </row>
    <row r="66" spans="2:11" ht="30" customHeight="1">
      <c r="B66" s="78" t="s">
        <v>78</v>
      </c>
      <c r="C66" s="79" t="s">
        <v>82</v>
      </c>
      <c r="D66" s="80">
        <v>57680</v>
      </c>
      <c r="E66" s="80">
        <v>57680</v>
      </c>
      <c r="F66" s="80">
        <v>0</v>
      </c>
      <c r="G66" s="1"/>
      <c r="H66" s="1"/>
      <c r="I66" s="1"/>
      <c r="J66" s="1"/>
      <c r="K66" s="1"/>
    </row>
    <row r="67" spans="2:11" ht="30" customHeight="1">
      <c r="B67" s="78"/>
      <c r="C67" s="79"/>
      <c r="D67" s="80"/>
      <c r="E67" s="80"/>
      <c r="F67" s="80"/>
      <c r="G67" s="1"/>
      <c r="H67" s="1"/>
      <c r="I67" s="1"/>
      <c r="J67" s="1"/>
      <c r="K67" s="1"/>
    </row>
    <row r="68" spans="2:11" ht="30" customHeight="1">
      <c r="B68" s="78"/>
      <c r="C68" s="79"/>
      <c r="D68" s="80"/>
      <c r="E68" s="80"/>
      <c r="F68" s="80"/>
      <c r="G68" s="1"/>
      <c r="H68" s="1"/>
      <c r="I68" s="1"/>
      <c r="J68" s="1"/>
      <c r="K68" s="1"/>
    </row>
    <row r="69" spans="2:11" ht="30" customHeight="1">
      <c r="B69" s="78"/>
      <c r="C69" s="79"/>
      <c r="D69" s="80"/>
      <c r="E69" s="80"/>
      <c r="F69" s="80"/>
      <c r="G69" s="1"/>
      <c r="H69" s="1"/>
      <c r="I69" s="1"/>
      <c r="J69" s="1"/>
      <c r="K69" s="1"/>
    </row>
    <row r="70" spans="2:11" ht="30" customHeight="1">
      <c r="B70" s="78"/>
      <c r="C70" s="79"/>
      <c r="D70" s="80"/>
      <c r="E70" s="80"/>
      <c r="F70" s="80"/>
      <c r="G70" s="1"/>
      <c r="H70" s="1"/>
      <c r="I70" s="1"/>
      <c r="J70" s="1"/>
      <c r="K70" s="1"/>
    </row>
    <row r="71" spans="2:11" ht="30" customHeight="1">
      <c r="B71" s="78"/>
      <c r="C71" s="79"/>
      <c r="D71" s="80"/>
      <c r="E71" s="80"/>
      <c r="F71" s="80"/>
      <c r="G71" s="1"/>
      <c r="H71" s="1"/>
      <c r="I71" s="1"/>
      <c r="J71" s="1"/>
      <c r="K71" s="1"/>
    </row>
    <row r="72" spans="2:11" ht="76.5">
      <c r="B72" s="31" t="s">
        <v>83</v>
      </c>
      <c r="C72" s="18" t="s">
        <v>84</v>
      </c>
      <c r="D72" s="15">
        <v>4361600</v>
      </c>
      <c r="E72" s="15">
        <v>6542400</v>
      </c>
      <c r="F72" s="34"/>
      <c r="G72" s="1"/>
      <c r="H72" s="1"/>
      <c r="I72" s="1"/>
      <c r="J72" s="1"/>
      <c r="K72" s="1"/>
    </row>
    <row r="73" spans="2:11" ht="51">
      <c r="B73" s="11" t="s">
        <v>85</v>
      </c>
      <c r="C73" s="7" t="s">
        <v>86</v>
      </c>
      <c r="D73" s="6"/>
      <c r="E73" s="40">
        <v>5760452.48</v>
      </c>
      <c r="F73" s="36"/>
      <c r="G73" s="1"/>
      <c r="H73" s="1"/>
      <c r="I73" s="1"/>
      <c r="J73" s="1"/>
      <c r="K73" s="1"/>
    </row>
    <row r="74" spans="2:11" ht="63.75">
      <c r="B74" s="37" t="s">
        <v>87</v>
      </c>
      <c r="C74" s="27" t="s">
        <v>88</v>
      </c>
      <c r="D74" s="39">
        <v>0</v>
      </c>
      <c r="E74" s="39">
        <v>82808828.11</v>
      </c>
      <c r="F74" s="38"/>
      <c r="G74" s="1"/>
      <c r="H74" s="1"/>
      <c r="I74" s="1"/>
      <c r="J74" s="1"/>
      <c r="K74" s="1"/>
    </row>
    <row r="75" spans="2:11" ht="63.75">
      <c r="B75" s="37" t="s">
        <v>89</v>
      </c>
      <c r="C75" s="27" t="s">
        <v>88</v>
      </c>
      <c r="D75" s="39">
        <v>0</v>
      </c>
      <c r="E75" s="39">
        <v>59240918.092</v>
      </c>
      <c r="F75" s="38"/>
      <c r="G75" s="1"/>
      <c r="H75" s="1"/>
      <c r="I75" s="1"/>
      <c r="J75" s="1"/>
      <c r="K75" s="1"/>
    </row>
    <row r="76" spans="2:11" ht="63.75">
      <c r="B76" s="37" t="s">
        <v>90</v>
      </c>
      <c r="C76" s="27" t="s">
        <v>88</v>
      </c>
      <c r="D76" s="39">
        <v>0</v>
      </c>
      <c r="E76" s="39">
        <v>9805584</v>
      </c>
      <c r="F76" s="38"/>
      <c r="G76" s="1"/>
      <c r="H76" s="1"/>
      <c r="I76" s="1"/>
      <c r="J76" s="1"/>
      <c r="K76" s="1"/>
    </row>
    <row r="77" spans="2:11" ht="25.5">
      <c r="B77" s="35" t="s">
        <v>91</v>
      </c>
      <c r="C77" s="18" t="s">
        <v>92</v>
      </c>
      <c r="D77" s="51">
        <v>0</v>
      </c>
      <c r="E77" s="51">
        <v>542319.2</v>
      </c>
      <c r="F77" s="44"/>
      <c r="G77" s="1"/>
      <c r="H77" s="1"/>
      <c r="I77" s="1"/>
      <c r="J77" s="1"/>
      <c r="K77" s="1"/>
    </row>
    <row r="78" spans="2:11" ht="25.5">
      <c r="B78" s="22" t="s">
        <v>93</v>
      </c>
      <c r="C78" s="52" t="s">
        <v>92</v>
      </c>
      <c r="D78" s="53">
        <v>0</v>
      </c>
      <c r="E78" s="53">
        <v>7551161.65</v>
      </c>
      <c r="F78" s="50"/>
      <c r="G78" s="1"/>
      <c r="H78" s="1"/>
      <c r="I78" s="1"/>
      <c r="J78" s="1"/>
      <c r="K78" s="1"/>
    </row>
    <row r="79" spans="2:11" ht="38.25">
      <c r="B79" s="22" t="s">
        <v>94</v>
      </c>
      <c r="C79" s="52" t="s">
        <v>92</v>
      </c>
      <c r="D79" s="53">
        <v>0</v>
      </c>
      <c r="E79" s="53">
        <v>5665742.25</v>
      </c>
      <c r="F79" s="50"/>
      <c r="G79" s="1"/>
      <c r="H79" s="1"/>
      <c r="I79" s="1"/>
      <c r="J79" s="1"/>
      <c r="K79" s="1"/>
    </row>
    <row r="80" spans="2:11" ht="38.25">
      <c r="B80" s="22" t="s">
        <v>95</v>
      </c>
      <c r="C80" s="52" t="s">
        <v>92</v>
      </c>
      <c r="D80" s="53">
        <v>0</v>
      </c>
      <c r="E80" s="53">
        <v>29367829.82</v>
      </c>
      <c r="F80" s="50"/>
      <c r="G80" s="1"/>
      <c r="H80" s="1"/>
      <c r="I80" s="1"/>
      <c r="J80" s="1"/>
      <c r="K80" s="1"/>
    </row>
    <row r="81" spans="2:11" ht="25.5">
      <c r="B81" s="22" t="s">
        <v>96</v>
      </c>
      <c r="C81" s="52" t="s">
        <v>97</v>
      </c>
      <c r="D81" s="53">
        <v>0</v>
      </c>
      <c r="E81" s="53">
        <v>2185600</v>
      </c>
      <c r="F81" s="50"/>
      <c r="G81" s="1"/>
      <c r="H81" s="1"/>
      <c r="I81" s="1"/>
      <c r="J81" s="1"/>
      <c r="K81" s="1"/>
    </row>
    <row r="82" spans="2:11" ht="38.25">
      <c r="B82" s="22" t="s">
        <v>98</v>
      </c>
      <c r="C82" s="52" t="s">
        <v>97</v>
      </c>
      <c r="D82" s="53">
        <v>0</v>
      </c>
      <c r="E82" s="53">
        <v>1667200</v>
      </c>
      <c r="F82" s="50"/>
      <c r="G82" s="1"/>
      <c r="H82" s="1"/>
      <c r="I82" s="1"/>
      <c r="J82" s="1"/>
      <c r="K82" s="1"/>
    </row>
    <row r="83" spans="2:11" ht="38.25">
      <c r="B83" s="22" t="s">
        <v>99</v>
      </c>
      <c r="C83" s="52" t="s">
        <v>97</v>
      </c>
      <c r="D83" s="53">
        <v>0</v>
      </c>
      <c r="E83" s="53">
        <v>32000</v>
      </c>
      <c r="F83" s="50"/>
      <c r="G83" s="1"/>
      <c r="H83" s="1"/>
      <c r="I83" s="1"/>
      <c r="J83" s="1"/>
      <c r="K83" s="1"/>
    </row>
    <row r="84" spans="2:11" ht="38.25">
      <c r="B84" s="22" t="s">
        <v>100</v>
      </c>
      <c r="C84" s="52" t="s">
        <v>97</v>
      </c>
      <c r="D84" s="53">
        <v>0</v>
      </c>
      <c r="E84" s="53">
        <v>4095816.45</v>
      </c>
      <c r="F84" s="50"/>
      <c r="G84" s="1"/>
      <c r="H84" s="1"/>
      <c r="I84" s="1"/>
      <c r="J84" s="1"/>
      <c r="K84" s="1"/>
    </row>
    <row r="85" spans="2:11" ht="38.25">
      <c r="B85" s="22" t="s">
        <v>101</v>
      </c>
      <c r="C85" s="52" t="s">
        <v>97</v>
      </c>
      <c r="D85" s="53">
        <v>0</v>
      </c>
      <c r="E85" s="54">
        <v>12266416.62</v>
      </c>
      <c r="F85" s="50"/>
      <c r="G85" s="1"/>
      <c r="H85" s="1"/>
      <c r="I85" s="1"/>
      <c r="J85" s="1"/>
      <c r="K85" s="1"/>
    </row>
    <row r="86" spans="2:11" ht="38.25">
      <c r="B86" s="22" t="s">
        <v>102</v>
      </c>
      <c r="C86" s="52" t="s">
        <v>92</v>
      </c>
      <c r="D86" s="53">
        <v>0</v>
      </c>
      <c r="E86" s="53">
        <v>5200000</v>
      </c>
      <c r="F86" s="50"/>
      <c r="G86" s="1"/>
      <c r="H86" s="1"/>
      <c r="I86" s="1"/>
      <c r="J86" s="1"/>
      <c r="K86" s="1"/>
    </row>
    <row r="87" spans="2:11" ht="25.5">
      <c r="B87" s="22" t="s">
        <v>103</v>
      </c>
      <c r="C87" s="52" t="s">
        <v>92</v>
      </c>
      <c r="D87" s="53">
        <v>0</v>
      </c>
      <c r="E87" s="53">
        <v>1625510</v>
      </c>
      <c r="F87" s="50"/>
      <c r="G87" s="1"/>
      <c r="H87" s="1"/>
      <c r="I87" s="1"/>
      <c r="J87" s="1"/>
      <c r="K87" s="1"/>
    </row>
    <row r="88" spans="2:11" ht="15">
      <c r="B88" s="22" t="s">
        <v>104</v>
      </c>
      <c r="C88" s="52" t="s">
        <v>92</v>
      </c>
      <c r="D88" s="53">
        <v>0</v>
      </c>
      <c r="E88" s="53">
        <v>340505.2</v>
      </c>
      <c r="F88" s="50"/>
      <c r="G88" s="1"/>
      <c r="H88" s="1"/>
      <c r="I88" s="1"/>
      <c r="J88" s="1"/>
      <c r="K88" s="1"/>
    </row>
    <row r="89" spans="2:11" ht="51">
      <c r="B89" s="22" t="s">
        <v>105</v>
      </c>
      <c r="C89" s="52" t="s">
        <v>97</v>
      </c>
      <c r="D89" s="53">
        <v>0</v>
      </c>
      <c r="E89" s="53">
        <v>5252798.4</v>
      </c>
      <c r="F89" s="50"/>
      <c r="G89" s="1"/>
      <c r="H89" s="1"/>
      <c r="I89" s="1"/>
      <c r="J89" s="1"/>
      <c r="K89" s="1"/>
    </row>
    <row r="90" spans="2:11" ht="25.5">
      <c r="B90" s="35" t="s">
        <v>106</v>
      </c>
      <c r="C90" s="18" t="s">
        <v>107</v>
      </c>
      <c r="D90" s="51"/>
      <c r="E90" s="51">
        <v>2289600</v>
      </c>
      <c r="F90" s="44"/>
      <c r="G90" s="1"/>
      <c r="H90" s="1"/>
      <c r="I90" s="1"/>
      <c r="J90" s="1"/>
      <c r="K90" s="1"/>
    </row>
    <row r="91" spans="2:11" ht="25.5">
      <c r="B91" s="35" t="s">
        <v>106</v>
      </c>
      <c r="C91" s="18" t="s">
        <v>107</v>
      </c>
      <c r="D91" s="51"/>
      <c r="E91" s="51">
        <v>3116400</v>
      </c>
      <c r="F91" s="44"/>
      <c r="G91" s="1"/>
      <c r="H91" s="1"/>
      <c r="I91" s="1"/>
      <c r="J91" s="1"/>
      <c r="K91" s="1"/>
    </row>
    <row r="92" spans="2:11" ht="25.5">
      <c r="B92" s="35" t="s">
        <v>106</v>
      </c>
      <c r="C92" s="18" t="s">
        <v>107</v>
      </c>
      <c r="D92" s="51"/>
      <c r="E92" s="51"/>
      <c r="F92" s="44">
        <v>2925600</v>
      </c>
      <c r="G92" s="1"/>
      <c r="H92" s="1"/>
      <c r="I92" s="1"/>
      <c r="J92" s="1"/>
      <c r="K92" s="1"/>
    </row>
    <row r="93" spans="2:11" ht="25.5">
      <c r="B93" s="35" t="s">
        <v>106</v>
      </c>
      <c r="C93" s="18" t="s">
        <v>107</v>
      </c>
      <c r="D93" s="51"/>
      <c r="E93" s="51">
        <v>4833600</v>
      </c>
      <c r="F93" s="44"/>
      <c r="G93" s="1"/>
      <c r="H93" s="1"/>
      <c r="I93" s="1"/>
      <c r="J93" s="1"/>
      <c r="K93" s="1"/>
    </row>
    <row r="94" spans="2:11" ht="51">
      <c r="B94" s="59" t="s">
        <v>108</v>
      </c>
      <c r="C94" s="55" t="s">
        <v>109</v>
      </c>
      <c r="D94" s="42">
        <v>5673025.53</v>
      </c>
      <c r="E94" s="42">
        <v>4125503.97</v>
      </c>
      <c r="F94" s="41"/>
      <c r="G94" s="1"/>
      <c r="H94" s="1"/>
      <c r="I94" s="1"/>
      <c r="J94" s="1"/>
      <c r="K94" s="1"/>
    </row>
    <row r="95" spans="2:11" ht="38.25">
      <c r="B95" s="59" t="s">
        <v>108</v>
      </c>
      <c r="C95" s="55" t="s">
        <v>110</v>
      </c>
      <c r="D95" s="42">
        <v>704374.65</v>
      </c>
      <c r="E95" s="42">
        <v>704374.65</v>
      </c>
      <c r="F95" s="41"/>
      <c r="G95" s="1"/>
      <c r="H95" s="1"/>
      <c r="I95" s="1"/>
      <c r="J95" s="1"/>
      <c r="K95" s="1"/>
    </row>
    <row r="96" spans="2:11" ht="51">
      <c r="B96" s="59" t="s">
        <v>108</v>
      </c>
      <c r="C96" s="55" t="s">
        <v>111</v>
      </c>
      <c r="D96" s="42">
        <v>505400.29</v>
      </c>
      <c r="E96" s="42">
        <v>505400.29</v>
      </c>
      <c r="F96" s="41"/>
      <c r="G96" s="1"/>
      <c r="H96" s="1"/>
      <c r="I96" s="1"/>
      <c r="J96" s="1"/>
      <c r="K96" s="1"/>
    </row>
    <row r="97" spans="2:11" ht="38.25">
      <c r="B97" s="59" t="s">
        <v>108</v>
      </c>
      <c r="C97" s="55" t="s">
        <v>112</v>
      </c>
      <c r="D97" s="42">
        <v>255020.65</v>
      </c>
      <c r="E97" s="42">
        <v>255020.65</v>
      </c>
      <c r="F97" s="41"/>
      <c r="G97" s="1"/>
      <c r="H97" s="1"/>
      <c r="I97" s="1"/>
      <c r="J97" s="1"/>
      <c r="K97" s="1"/>
    </row>
    <row r="98" spans="2:11" ht="25.5">
      <c r="B98" s="59" t="s">
        <v>108</v>
      </c>
      <c r="C98" s="55" t="s">
        <v>113</v>
      </c>
      <c r="D98" s="42">
        <v>5093498.48</v>
      </c>
      <c r="E98" s="42">
        <v>5093498.48</v>
      </c>
      <c r="F98" s="41"/>
      <c r="G98" s="1"/>
      <c r="H98" s="1"/>
      <c r="I98" s="1"/>
      <c r="J98" s="1"/>
      <c r="K98" s="1"/>
    </row>
    <row r="99" spans="2:11" ht="38.25">
      <c r="B99" s="59" t="s">
        <v>108</v>
      </c>
      <c r="C99" s="55" t="s">
        <v>114</v>
      </c>
      <c r="D99" s="42">
        <v>1282500</v>
      </c>
      <c r="E99" s="42">
        <v>1282500</v>
      </c>
      <c r="F99" s="41"/>
      <c r="G99" s="1"/>
      <c r="H99" s="1"/>
      <c r="I99" s="1"/>
      <c r="J99" s="1"/>
      <c r="K99" s="1"/>
    </row>
    <row r="100" spans="2:11" ht="89.25">
      <c r="B100" s="59" t="s">
        <v>108</v>
      </c>
      <c r="C100" s="55" t="s">
        <v>115</v>
      </c>
      <c r="D100" s="42">
        <v>1945371.59</v>
      </c>
      <c r="E100" s="42">
        <v>1945371.59</v>
      </c>
      <c r="F100" s="41"/>
      <c r="G100" s="1"/>
      <c r="H100" s="1"/>
      <c r="I100" s="1"/>
      <c r="J100" s="1"/>
      <c r="K100" s="1"/>
    </row>
    <row r="101" spans="2:11" ht="76.5">
      <c r="B101" s="59" t="s">
        <v>108</v>
      </c>
      <c r="C101" s="55" t="s">
        <v>116</v>
      </c>
      <c r="D101" s="42">
        <v>7328845.86</v>
      </c>
      <c r="E101" s="42">
        <v>7328845.86</v>
      </c>
      <c r="F101" s="41"/>
      <c r="G101" s="1"/>
      <c r="H101" s="1"/>
      <c r="I101" s="1"/>
      <c r="J101" s="1"/>
      <c r="K101" s="1"/>
    </row>
    <row r="102" spans="2:11" ht="38.25">
      <c r="B102" s="59" t="s">
        <v>108</v>
      </c>
      <c r="C102" s="55" t="s">
        <v>117</v>
      </c>
      <c r="D102" s="42">
        <v>203658.3</v>
      </c>
      <c r="E102" s="42">
        <v>203658.3</v>
      </c>
      <c r="F102" s="41">
        <v>546338.71</v>
      </c>
      <c r="G102" s="1"/>
      <c r="H102" s="1"/>
      <c r="I102" s="1"/>
      <c r="J102" s="1"/>
      <c r="K102" s="1"/>
    </row>
    <row r="103" spans="2:11" ht="51">
      <c r="B103" s="59" t="s">
        <v>118</v>
      </c>
      <c r="C103" s="55" t="s">
        <v>119</v>
      </c>
      <c r="D103" s="42"/>
      <c r="E103" s="42"/>
      <c r="F103" s="41">
        <v>7078970.62</v>
      </c>
      <c r="G103" s="1"/>
      <c r="H103" s="1"/>
      <c r="I103" s="1"/>
      <c r="J103" s="1"/>
      <c r="K103" s="1"/>
    </row>
    <row r="104" spans="2:11" ht="51">
      <c r="B104" s="59" t="s">
        <v>118</v>
      </c>
      <c r="C104" s="55" t="s">
        <v>120</v>
      </c>
      <c r="D104" s="42">
        <v>1521773.82</v>
      </c>
      <c r="E104" s="42">
        <v>1521773.82</v>
      </c>
      <c r="F104" s="41"/>
      <c r="G104" s="1"/>
      <c r="H104" s="1"/>
      <c r="I104" s="1"/>
      <c r="J104" s="1"/>
      <c r="K104" s="1"/>
    </row>
    <row r="105" spans="2:11" ht="25.5">
      <c r="B105" s="59" t="s">
        <v>118</v>
      </c>
      <c r="C105" s="55" t="s">
        <v>121</v>
      </c>
      <c r="D105" s="42">
        <v>9745209.81</v>
      </c>
      <c r="E105" s="42">
        <v>9745209.81</v>
      </c>
      <c r="F105" s="41"/>
      <c r="G105" s="1"/>
      <c r="H105" s="1"/>
      <c r="I105" s="1"/>
      <c r="J105" s="1"/>
      <c r="K105" s="1"/>
    </row>
    <row r="106" spans="2:11" ht="38.25">
      <c r="B106" s="59" t="s">
        <v>122</v>
      </c>
      <c r="C106" s="55" t="s">
        <v>123</v>
      </c>
      <c r="D106" s="42">
        <v>10345020.47</v>
      </c>
      <c r="E106" s="42">
        <v>10345020.47</v>
      </c>
      <c r="F106" s="41"/>
      <c r="G106" s="1"/>
      <c r="H106" s="1"/>
      <c r="I106" s="1"/>
      <c r="J106" s="1"/>
      <c r="K106" s="1"/>
    </row>
    <row r="107" spans="2:11" ht="63.75">
      <c r="B107" s="59" t="s">
        <v>122</v>
      </c>
      <c r="C107" s="55" t="s">
        <v>124</v>
      </c>
      <c r="D107" s="42">
        <v>10317428.48</v>
      </c>
      <c r="E107" s="42">
        <v>10317428.48</v>
      </c>
      <c r="F107" s="41"/>
      <c r="G107" s="1"/>
      <c r="H107" s="1"/>
      <c r="I107" s="1"/>
      <c r="J107" s="1"/>
      <c r="K107" s="1"/>
    </row>
    <row r="108" spans="2:11" ht="89.25">
      <c r="B108" s="59" t="s">
        <v>122</v>
      </c>
      <c r="C108" s="55" t="s">
        <v>125</v>
      </c>
      <c r="D108" s="42">
        <v>2227200</v>
      </c>
      <c r="E108" s="42"/>
      <c r="F108" s="41"/>
      <c r="G108" s="1"/>
      <c r="H108" s="1"/>
      <c r="I108" s="1"/>
      <c r="J108" s="1"/>
      <c r="K108" s="1"/>
    </row>
    <row r="109" spans="2:11" ht="76.5">
      <c r="B109" s="59" t="s">
        <v>122</v>
      </c>
      <c r="C109" s="55" t="s">
        <v>126</v>
      </c>
      <c r="D109" s="42">
        <v>6900000</v>
      </c>
      <c r="E109" s="42"/>
      <c r="F109" s="41"/>
      <c r="G109" s="1"/>
      <c r="H109" s="1"/>
      <c r="I109" s="1"/>
      <c r="J109" s="1"/>
      <c r="K109" s="1"/>
    </row>
    <row r="110" spans="2:11" ht="76.5">
      <c r="B110" s="59" t="s">
        <v>122</v>
      </c>
      <c r="C110" s="55" t="s">
        <v>127</v>
      </c>
      <c r="D110" s="42">
        <v>32329385.6</v>
      </c>
      <c r="E110" s="42">
        <v>32329385.6</v>
      </c>
      <c r="F110" s="41"/>
      <c r="G110" s="1"/>
      <c r="H110" s="1"/>
      <c r="I110" s="1"/>
      <c r="J110" s="1"/>
      <c r="K110" s="1"/>
    </row>
    <row r="111" spans="2:11" ht="38.25">
      <c r="B111" s="59" t="s">
        <v>122</v>
      </c>
      <c r="C111" s="55" t="s">
        <v>128</v>
      </c>
      <c r="D111" s="42">
        <v>734217.83</v>
      </c>
      <c r="E111" s="42">
        <v>734217.83</v>
      </c>
      <c r="F111" s="41"/>
      <c r="G111" s="1"/>
      <c r="H111" s="1"/>
      <c r="I111" s="1"/>
      <c r="J111" s="1"/>
      <c r="K111" s="1"/>
    </row>
    <row r="112" spans="2:11" ht="51">
      <c r="B112" s="59" t="s">
        <v>122</v>
      </c>
      <c r="C112" s="55" t="s">
        <v>129</v>
      </c>
      <c r="D112" s="42">
        <v>5840713.82</v>
      </c>
      <c r="E112" s="42">
        <v>5840713.82</v>
      </c>
      <c r="F112" s="41"/>
      <c r="G112" s="1"/>
      <c r="H112" s="1"/>
      <c r="I112" s="1"/>
      <c r="J112" s="1"/>
      <c r="K112" s="1"/>
    </row>
    <row r="113" spans="2:11" ht="51">
      <c r="B113" s="59" t="s">
        <v>122</v>
      </c>
      <c r="C113" s="55" t="s">
        <v>130</v>
      </c>
      <c r="D113" s="42">
        <v>3345310.53</v>
      </c>
      <c r="E113" s="42">
        <v>3345310.53</v>
      </c>
      <c r="F113" s="41"/>
      <c r="G113" s="1"/>
      <c r="H113" s="1"/>
      <c r="I113" s="1"/>
      <c r="J113" s="1"/>
      <c r="K113" s="1"/>
    </row>
    <row r="114" spans="2:11" ht="89.25">
      <c r="B114" s="59" t="s">
        <v>122</v>
      </c>
      <c r="C114" s="55" t="s">
        <v>131</v>
      </c>
      <c r="D114" s="42">
        <v>13005816.65</v>
      </c>
      <c r="E114" s="42">
        <v>13005816.65</v>
      </c>
      <c r="F114" s="41"/>
      <c r="G114" s="1"/>
      <c r="H114" s="1"/>
      <c r="I114" s="1"/>
      <c r="J114" s="1"/>
      <c r="K114" s="1"/>
    </row>
    <row r="115" spans="2:11" ht="76.5">
      <c r="B115" s="59" t="s">
        <v>122</v>
      </c>
      <c r="C115" s="55" t="s">
        <v>132</v>
      </c>
      <c r="D115" s="42">
        <v>2414053.97</v>
      </c>
      <c r="E115" s="42">
        <v>2414053.97</v>
      </c>
      <c r="F115" s="41"/>
      <c r="G115" s="1"/>
      <c r="H115" s="1"/>
      <c r="I115" s="1"/>
      <c r="J115" s="1"/>
      <c r="K115" s="1"/>
    </row>
    <row r="116" spans="2:11" ht="51">
      <c r="B116" s="59" t="s">
        <v>122</v>
      </c>
      <c r="C116" s="55" t="s">
        <v>133</v>
      </c>
      <c r="D116" s="42">
        <v>3217699.01</v>
      </c>
      <c r="E116" s="42">
        <v>3217699.01</v>
      </c>
      <c r="F116" s="41"/>
      <c r="G116" s="1"/>
      <c r="H116" s="1"/>
      <c r="I116" s="1"/>
      <c r="J116" s="1"/>
      <c r="K116" s="1"/>
    </row>
    <row r="117" spans="2:11" ht="102">
      <c r="B117" s="59" t="s">
        <v>122</v>
      </c>
      <c r="C117" s="55" t="s">
        <v>134</v>
      </c>
      <c r="D117" s="42">
        <v>107182.86</v>
      </c>
      <c r="E117" s="42">
        <v>107182.86</v>
      </c>
      <c r="F117" s="41"/>
      <c r="G117" s="1"/>
      <c r="H117" s="1"/>
      <c r="I117" s="1"/>
      <c r="J117" s="1"/>
      <c r="K117" s="1"/>
    </row>
    <row r="118" spans="2:11" ht="102">
      <c r="B118" s="59" t="s">
        <v>122</v>
      </c>
      <c r="C118" s="55" t="s">
        <v>135</v>
      </c>
      <c r="D118" s="42">
        <v>230412.49</v>
      </c>
      <c r="E118" s="42">
        <v>230412.49</v>
      </c>
      <c r="F118" s="41"/>
      <c r="G118" s="1"/>
      <c r="H118" s="1"/>
      <c r="I118" s="1"/>
      <c r="J118" s="1"/>
      <c r="K118" s="1"/>
    </row>
    <row r="119" spans="2:11" ht="25.5">
      <c r="B119" s="59" t="s">
        <v>122</v>
      </c>
      <c r="C119" s="55" t="s">
        <v>136</v>
      </c>
      <c r="D119" s="42">
        <v>4877332.55</v>
      </c>
      <c r="E119" s="42">
        <v>4877332.55</v>
      </c>
      <c r="F119" s="41"/>
      <c r="G119" s="1"/>
      <c r="H119" s="1"/>
      <c r="I119" s="1"/>
      <c r="J119" s="1"/>
      <c r="K119" s="1"/>
    </row>
    <row r="120" spans="2:11" ht="38.25">
      <c r="B120" s="59" t="s">
        <v>122</v>
      </c>
      <c r="C120" s="55" t="s">
        <v>137</v>
      </c>
      <c r="D120" s="42">
        <v>259767.49</v>
      </c>
      <c r="E120" s="42">
        <v>259767.49</v>
      </c>
      <c r="F120" s="41"/>
      <c r="G120" s="1"/>
      <c r="H120" s="1"/>
      <c r="I120" s="1"/>
      <c r="J120" s="1"/>
      <c r="K120" s="1"/>
    </row>
    <row r="121" spans="2:11" ht="38.25">
      <c r="B121" s="59" t="s">
        <v>122</v>
      </c>
      <c r="C121" s="55" t="s">
        <v>138</v>
      </c>
      <c r="D121" s="42">
        <v>2966633.25</v>
      </c>
      <c r="E121" s="42">
        <v>2966633.25</v>
      </c>
      <c r="F121" s="41"/>
      <c r="G121" s="1"/>
      <c r="H121" s="1"/>
      <c r="I121" s="1"/>
      <c r="J121" s="1"/>
      <c r="K121" s="1"/>
    </row>
    <row r="122" spans="2:11" ht="51">
      <c r="B122" s="59" t="s">
        <v>122</v>
      </c>
      <c r="C122" s="55" t="s">
        <v>139</v>
      </c>
      <c r="D122" s="42">
        <v>570335.99</v>
      </c>
      <c r="E122" s="42">
        <v>570335.99</v>
      </c>
      <c r="F122" s="41"/>
      <c r="G122" s="1"/>
      <c r="H122" s="1"/>
      <c r="I122" s="1"/>
      <c r="J122" s="1"/>
      <c r="K122" s="1"/>
    </row>
    <row r="123" spans="2:11" ht="38.25">
      <c r="B123" s="59" t="s">
        <v>122</v>
      </c>
      <c r="C123" s="55" t="s">
        <v>140</v>
      </c>
      <c r="D123" s="42">
        <v>1162751.99</v>
      </c>
      <c r="E123" s="42">
        <v>1162751.99</v>
      </c>
      <c r="F123" s="41"/>
      <c r="G123" s="1"/>
      <c r="H123" s="1"/>
      <c r="I123" s="1"/>
      <c r="J123" s="1"/>
      <c r="K123" s="1"/>
    </row>
    <row r="124" spans="2:11" ht="38.25">
      <c r="B124" s="59" t="s">
        <v>122</v>
      </c>
      <c r="C124" s="55" t="s">
        <v>141</v>
      </c>
      <c r="D124" s="42">
        <v>2631591.38</v>
      </c>
      <c r="E124" s="42">
        <v>2631591.38</v>
      </c>
      <c r="F124" s="41"/>
      <c r="G124" s="1"/>
      <c r="H124" s="1"/>
      <c r="I124" s="1"/>
      <c r="J124" s="1"/>
      <c r="K124" s="1"/>
    </row>
    <row r="125" spans="2:11" ht="51">
      <c r="B125" s="59" t="s">
        <v>122</v>
      </c>
      <c r="C125" s="55" t="s">
        <v>142</v>
      </c>
      <c r="D125" s="42">
        <v>576810</v>
      </c>
      <c r="E125" s="42">
        <v>576810</v>
      </c>
      <c r="F125" s="41"/>
      <c r="G125" s="1"/>
      <c r="H125" s="1"/>
      <c r="I125" s="1"/>
      <c r="J125" s="1"/>
      <c r="K125" s="1"/>
    </row>
    <row r="126" spans="2:11" ht="51">
      <c r="B126" s="59" t="s">
        <v>122</v>
      </c>
      <c r="C126" s="55" t="s">
        <v>143</v>
      </c>
      <c r="D126" s="42">
        <v>541067.01</v>
      </c>
      <c r="E126" s="42">
        <v>541067.01</v>
      </c>
      <c r="F126" s="41"/>
      <c r="G126" s="1"/>
      <c r="H126" s="1"/>
      <c r="I126" s="1"/>
      <c r="J126" s="1"/>
      <c r="K126" s="1"/>
    </row>
    <row r="127" spans="2:11" ht="51">
      <c r="B127" s="59" t="s">
        <v>144</v>
      </c>
      <c r="C127" s="55" t="s">
        <v>145</v>
      </c>
      <c r="D127" s="42"/>
      <c r="E127" s="42"/>
      <c r="F127" s="41">
        <v>429390.45</v>
      </c>
      <c r="G127" s="1"/>
      <c r="H127" s="1"/>
      <c r="I127" s="1"/>
      <c r="J127" s="1"/>
      <c r="K127" s="1"/>
    </row>
    <row r="128" spans="2:11" ht="38.25">
      <c r="B128" s="11" t="s">
        <v>146</v>
      </c>
      <c r="C128" s="7" t="s">
        <v>147</v>
      </c>
      <c r="D128" s="56">
        <v>34103024.41</v>
      </c>
      <c r="E128" s="7"/>
      <c r="F128" s="60"/>
      <c r="G128" s="1"/>
      <c r="H128" s="1"/>
      <c r="I128" s="1"/>
      <c r="J128" s="1"/>
      <c r="K128" s="1"/>
    </row>
    <row r="129" spans="2:11" ht="63.75">
      <c r="B129" s="11" t="s">
        <v>148</v>
      </c>
      <c r="C129" s="7" t="s">
        <v>149</v>
      </c>
      <c r="D129" s="43">
        <v>206780823.88</v>
      </c>
      <c r="E129" s="7"/>
      <c r="F129" s="60"/>
      <c r="G129" s="1"/>
      <c r="H129" s="1"/>
      <c r="I129" s="1"/>
      <c r="J129" s="1"/>
      <c r="K129" s="1"/>
    </row>
    <row r="130" spans="2:11" ht="38.25">
      <c r="B130" s="11" t="s">
        <v>150</v>
      </c>
      <c r="C130" s="7" t="s">
        <v>151</v>
      </c>
      <c r="D130" s="43">
        <v>362012536.04</v>
      </c>
      <c r="E130" s="43"/>
      <c r="F130" s="61"/>
      <c r="G130" s="1"/>
      <c r="H130" s="1"/>
      <c r="I130" s="1"/>
      <c r="J130" s="1"/>
      <c r="K130" s="1"/>
    </row>
    <row r="131" spans="2:11" ht="15">
      <c r="B131" s="11" t="s">
        <v>152</v>
      </c>
      <c r="C131" s="7" t="s">
        <v>153</v>
      </c>
      <c r="D131" s="43">
        <v>421958348.22</v>
      </c>
      <c r="E131" s="43"/>
      <c r="F131" s="61"/>
      <c r="G131" s="1"/>
      <c r="H131" s="1"/>
      <c r="I131" s="1"/>
      <c r="J131" s="1"/>
      <c r="K131" s="1"/>
    </row>
    <row r="132" spans="2:11" ht="15">
      <c r="B132" s="11" t="s">
        <v>154</v>
      </c>
      <c r="C132" s="7" t="s">
        <v>155</v>
      </c>
      <c r="D132" s="43">
        <v>151312701.51</v>
      </c>
      <c r="E132" s="43">
        <v>159573680.35</v>
      </c>
      <c r="F132" s="61"/>
      <c r="G132" s="1"/>
      <c r="H132" s="1"/>
      <c r="I132" s="1"/>
      <c r="J132" s="1"/>
      <c r="K132" s="1"/>
    </row>
    <row r="133" spans="2:11" ht="15">
      <c r="B133" s="11" t="s">
        <v>156</v>
      </c>
      <c r="C133" s="7" t="s">
        <v>155</v>
      </c>
      <c r="D133" s="43">
        <v>39949727.88</v>
      </c>
      <c r="E133" s="43">
        <v>39876934.22</v>
      </c>
      <c r="F133" s="61"/>
      <c r="G133" s="1"/>
      <c r="H133" s="1"/>
      <c r="I133" s="1"/>
      <c r="J133" s="1"/>
      <c r="K133" s="1"/>
    </row>
    <row r="134" spans="2:11" ht="15">
      <c r="B134" s="11" t="s">
        <v>157</v>
      </c>
      <c r="C134" s="7" t="s">
        <v>155</v>
      </c>
      <c r="D134" s="43">
        <v>88521411.33</v>
      </c>
      <c r="E134" s="43">
        <v>92602598.86</v>
      </c>
      <c r="F134" s="61"/>
      <c r="G134" s="1"/>
      <c r="H134" s="1"/>
      <c r="I134" s="1"/>
      <c r="J134" s="1"/>
      <c r="K134" s="1"/>
    </row>
    <row r="135" spans="2:11" ht="15">
      <c r="B135" s="11" t="s">
        <v>158</v>
      </c>
      <c r="C135" s="7" t="s">
        <v>155</v>
      </c>
      <c r="D135" s="43">
        <v>724459</v>
      </c>
      <c r="E135" s="43">
        <v>1052811.94</v>
      </c>
      <c r="F135" s="61"/>
      <c r="G135" s="1"/>
      <c r="H135" s="1"/>
      <c r="I135" s="1"/>
      <c r="J135" s="1"/>
      <c r="K135" s="1"/>
    </row>
    <row r="136" spans="2:11" ht="15">
      <c r="B136" s="11" t="s">
        <v>159</v>
      </c>
      <c r="C136" s="7" t="s">
        <v>155</v>
      </c>
      <c r="D136" s="43"/>
      <c r="E136" s="43">
        <v>430207.52</v>
      </c>
      <c r="F136" s="61"/>
      <c r="G136" s="1"/>
      <c r="H136" s="1"/>
      <c r="I136" s="1"/>
      <c r="J136" s="1"/>
      <c r="K136" s="1"/>
    </row>
    <row r="137" spans="2:11" ht="15">
      <c r="B137" s="11" t="s">
        <v>160</v>
      </c>
      <c r="C137" s="7" t="s">
        <v>155</v>
      </c>
      <c r="D137" s="43">
        <v>3828844.51</v>
      </c>
      <c r="E137" s="43">
        <v>8609006.75</v>
      </c>
      <c r="F137" s="61"/>
      <c r="G137" s="1"/>
      <c r="H137" s="1"/>
      <c r="I137" s="1"/>
      <c r="J137" s="1"/>
      <c r="K137" s="1"/>
    </row>
    <row r="138" spans="2:11" ht="15">
      <c r="B138" s="11" t="s">
        <v>150</v>
      </c>
      <c r="C138" s="7" t="s">
        <v>153</v>
      </c>
      <c r="D138" s="43">
        <v>120503249.31</v>
      </c>
      <c r="E138" s="43">
        <v>28421680.68</v>
      </c>
      <c r="F138" s="61"/>
      <c r="G138" s="1"/>
      <c r="H138" s="1"/>
      <c r="I138" s="1"/>
      <c r="J138" s="1"/>
      <c r="K138" s="1"/>
    </row>
    <row r="139" spans="2:11" ht="25.5">
      <c r="B139" s="35" t="s">
        <v>161</v>
      </c>
      <c r="C139" s="18" t="s">
        <v>162</v>
      </c>
      <c r="D139" s="57">
        <v>9053608.15</v>
      </c>
      <c r="E139" s="57">
        <v>8126649.189999994</v>
      </c>
      <c r="F139" s="62">
        <f>D139-E139</f>
        <v>926958.9600000065</v>
      </c>
      <c r="G139" s="1"/>
      <c r="H139" s="1"/>
      <c r="I139" s="1"/>
      <c r="J139" s="1"/>
      <c r="K139" s="1"/>
    </row>
    <row r="140" spans="2:11" ht="114.75">
      <c r="B140" s="35" t="s">
        <v>163</v>
      </c>
      <c r="C140" s="18" t="s">
        <v>164</v>
      </c>
      <c r="D140" s="57">
        <v>8240178.59</v>
      </c>
      <c r="E140" s="57">
        <v>52058263.63</v>
      </c>
      <c r="F140" s="44"/>
      <c r="G140" s="1"/>
      <c r="H140" s="1"/>
      <c r="I140" s="1"/>
      <c r="J140" s="1"/>
      <c r="K140" s="1"/>
    </row>
    <row r="141" spans="2:11" ht="51">
      <c r="B141" s="35" t="s">
        <v>165</v>
      </c>
      <c r="C141" s="18" t="s">
        <v>166</v>
      </c>
      <c r="D141" s="51"/>
      <c r="E141" s="51">
        <v>129500</v>
      </c>
      <c r="F141" s="44"/>
      <c r="G141" s="1"/>
      <c r="H141" s="1"/>
      <c r="I141" s="1"/>
      <c r="J141" s="1"/>
      <c r="K141" s="1"/>
    </row>
    <row r="142" spans="2:11" ht="51">
      <c r="B142" s="25" t="s">
        <v>167</v>
      </c>
      <c r="C142" s="18" t="s">
        <v>168</v>
      </c>
      <c r="D142" s="43">
        <v>49849184.44</v>
      </c>
      <c r="E142" s="43">
        <f>56964444.54/2</f>
        <v>28482222.27</v>
      </c>
      <c r="F142" s="61">
        <v>9547366</v>
      </c>
      <c r="G142" s="1"/>
      <c r="H142" s="1"/>
      <c r="I142" s="1"/>
      <c r="J142" s="1"/>
      <c r="K142" s="1"/>
    </row>
    <row r="143" spans="2:11" ht="76.5">
      <c r="B143" s="25" t="s">
        <v>169</v>
      </c>
      <c r="C143" s="18" t="s">
        <v>168</v>
      </c>
      <c r="D143" s="43">
        <v>58384605.41</v>
      </c>
      <c r="E143" s="43">
        <f>32076256.9/2</f>
        <v>16038128.45</v>
      </c>
      <c r="F143" s="61">
        <v>0</v>
      </c>
      <c r="G143" s="1"/>
      <c r="H143" s="1"/>
      <c r="I143" s="1"/>
      <c r="J143" s="1"/>
      <c r="K143" s="1"/>
    </row>
    <row r="144" spans="2:11" ht="63.75">
      <c r="B144" s="11" t="s">
        <v>170</v>
      </c>
      <c r="C144" s="7" t="s">
        <v>171</v>
      </c>
      <c r="D144" s="45"/>
      <c r="E144" s="46">
        <v>15043805.72</v>
      </c>
      <c r="F144" s="63">
        <v>819180.28</v>
      </c>
      <c r="G144" s="1"/>
      <c r="H144" s="1"/>
      <c r="I144" s="1"/>
      <c r="J144" s="1"/>
      <c r="K144" s="1"/>
    </row>
    <row r="145" spans="2:11" ht="38.25">
      <c r="B145" s="11" t="s">
        <v>172</v>
      </c>
      <c r="C145" s="7" t="s">
        <v>173</v>
      </c>
      <c r="D145" s="45"/>
      <c r="E145" s="46">
        <v>406132524.48</v>
      </c>
      <c r="F145" s="63">
        <v>0</v>
      </c>
      <c r="G145" s="1"/>
      <c r="H145" s="1"/>
      <c r="I145" s="1"/>
      <c r="J145" s="1"/>
      <c r="K145" s="1"/>
    </row>
    <row r="146" spans="2:11" ht="102">
      <c r="B146" s="11" t="s">
        <v>174</v>
      </c>
      <c r="C146" s="7" t="s">
        <v>175</v>
      </c>
      <c r="D146" s="47"/>
      <c r="E146" s="46">
        <v>7041571.6416</v>
      </c>
      <c r="F146" s="63">
        <v>320178.3584000001</v>
      </c>
      <c r="G146" s="1"/>
      <c r="H146" s="1"/>
      <c r="I146" s="1"/>
      <c r="J146" s="1"/>
      <c r="K146" s="1"/>
    </row>
    <row r="147" spans="2:11" ht="76.5">
      <c r="B147" s="11" t="s">
        <v>176</v>
      </c>
      <c r="C147" s="7" t="s">
        <v>175</v>
      </c>
      <c r="D147" s="47"/>
      <c r="E147" s="46">
        <v>3479724.4374840003</v>
      </c>
      <c r="F147" s="63">
        <v>90275.56251599944</v>
      </c>
      <c r="G147" s="1"/>
      <c r="H147" s="1"/>
      <c r="I147" s="1"/>
      <c r="J147" s="1"/>
      <c r="K147" s="1"/>
    </row>
    <row r="148" spans="2:11" ht="76.5">
      <c r="B148" s="11" t="s">
        <v>177</v>
      </c>
      <c r="C148" s="7" t="s">
        <v>178</v>
      </c>
      <c r="D148" s="47"/>
      <c r="E148" s="46">
        <v>13018957.27</v>
      </c>
      <c r="F148" s="63">
        <v>45971.729999999996</v>
      </c>
      <c r="G148" s="1"/>
      <c r="H148" s="1"/>
      <c r="I148" s="1"/>
      <c r="J148" s="1"/>
      <c r="K148" s="1"/>
    </row>
    <row r="149" spans="2:11" ht="15">
      <c r="B149" s="11" t="s">
        <v>179</v>
      </c>
      <c r="C149" s="48" t="s">
        <v>180</v>
      </c>
      <c r="D149" s="58">
        <v>495000</v>
      </c>
      <c r="E149" s="58">
        <v>495000</v>
      </c>
      <c r="F149" s="49">
        <v>0</v>
      </c>
      <c r="G149" s="1"/>
      <c r="H149" s="1"/>
      <c r="I149" s="1"/>
      <c r="J149" s="1"/>
      <c r="K149" s="1"/>
    </row>
    <row r="150" spans="2:11" ht="15">
      <c r="B150" s="11" t="s">
        <v>179</v>
      </c>
      <c r="C150" s="48" t="s">
        <v>180</v>
      </c>
      <c r="D150" s="58">
        <v>1500000</v>
      </c>
      <c r="E150" s="58">
        <v>1500000</v>
      </c>
      <c r="F150" s="49">
        <v>0</v>
      </c>
      <c r="G150" s="1"/>
      <c r="H150" s="1"/>
      <c r="I150" s="1"/>
      <c r="J150" s="1"/>
      <c r="K150" s="1"/>
    </row>
    <row r="151" spans="2:11" ht="15">
      <c r="B151" s="11" t="s">
        <v>179</v>
      </c>
      <c r="C151" s="48" t="s">
        <v>180</v>
      </c>
      <c r="D151" s="58">
        <v>1000000</v>
      </c>
      <c r="E151" s="58">
        <v>1000000</v>
      </c>
      <c r="F151" s="49">
        <v>0</v>
      </c>
      <c r="G151" s="1"/>
      <c r="H151" s="1"/>
      <c r="I151" s="1"/>
      <c r="J151" s="1"/>
      <c r="K151" s="1"/>
    </row>
    <row r="152" spans="2:11" ht="15">
      <c r="B152" s="11" t="s">
        <v>179</v>
      </c>
      <c r="C152" s="48" t="s">
        <v>180</v>
      </c>
      <c r="D152" s="58">
        <v>2714400</v>
      </c>
      <c r="E152" s="58">
        <v>2714400</v>
      </c>
      <c r="F152" s="49">
        <v>0</v>
      </c>
      <c r="G152" s="1"/>
      <c r="H152" s="1"/>
      <c r="I152" s="1"/>
      <c r="J152" s="1"/>
      <c r="K152" s="1"/>
    </row>
    <row r="153" spans="2:11" ht="15">
      <c r="B153" s="11" t="s">
        <v>179</v>
      </c>
      <c r="C153" s="48" t="s">
        <v>180</v>
      </c>
      <c r="D153" s="58">
        <v>296000</v>
      </c>
      <c r="E153" s="58">
        <v>296000</v>
      </c>
      <c r="F153" s="49">
        <v>0</v>
      </c>
      <c r="G153" s="1"/>
      <c r="H153" s="1"/>
      <c r="I153" s="1"/>
      <c r="J153" s="1"/>
      <c r="K153" s="1"/>
    </row>
    <row r="154" spans="2:11" ht="15">
      <c r="B154" s="11" t="s">
        <v>179</v>
      </c>
      <c r="C154" s="48" t="s">
        <v>180</v>
      </c>
      <c r="D154" s="58">
        <v>740000</v>
      </c>
      <c r="E154" s="58">
        <v>740000</v>
      </c>
      <c r="F154" s="49">
        <v>0</v>
      </c>
      <c r="G154" s="1"/>
      <c r="H154" s="1"/>
      <c r="I154" s="1"/>
      <c r="J154" s="1"/>
      <c r="K154" s="1"/>
    </row>
    <row r="155" spans="2:11" ht="15">
      <c r="B155" s="11" t="s">
        <v>179</v>
      </c>
      <c r="C155" s="48" t="s">
        <v>180</v>
      </c>
      <c r="D155" s="58">
        <v>651200</v>
      </c>
      <c r="E155" s="58">
        <v>651200</v>
      </c>
      <c r="F155" s="49">
        <v>0</v>
      </c>
      <c r="G155" s="1"/>
      <c r="H155" s="1"/>
      <c r="I155" s="1"/>
      <c r="J155" s="1"/>
      <c r="K155" s="1"/>
    </row>
    <row r="156" spans="2:11" ht="15">
      <c r="B156" s="11" t="s">
        <v>179</v>
      </c>
      <c r="C156" s="48" t="s">
        <v>180</v>
      </c>
      <c r="D156" s="58">
        <v>2960000</v>
      </c>
      <c r="E156" s="58">
        <v>2960000</v>
      </c>
      <c r="F156" s="49">
        <v>0</v>
      </c>
      <c r="G156" s="1"/>
      <c r="H156" s="1"/>
      <c r="I156" s="1"/>
      <c r="J156" s="1"/>
      <c r="K156" s="1"/>
    </row>
    <row r="157" spans="2:11" ht="15">
      <c r="B157" s="11" t="s">
        <v>179</v>
      </c>
      <c r="C157" s="48" t="s">
        <v>180</v>
      </c>
      <c r="D157" s="58">
        <v>592000</v>
      </c>
      <c r="E157" s="58">
        <v>592000</v>
      </c>
      <c r="F157" s="49">
        <v>0</v>
      </c>
      <c r="G157" s="1"/>
      <c r="H157" s="1"/>
      <c r="I157" s="1"/>
      <c r="J157" s="1"/>
      <c r="K157" s="1"/>
    </row>
    <row r="158" spans="2:11" ht="15">
      <c r="B158" s="11" t="s">
        <v>179</v>
      </c>
      <c r="C158" s="48" t="s">
        <v>180</v>
      </c>
      <c r="D158" s="58">
        <v>1159999</v>
      </c>
      <c r="E158" s="58">
        <v>1159999</v>
      </c>
      <c r="F158" s="49">
        <v>0</v>
      </c>
      <c r="G158" s="1"/>
      <c r="H158" s="1"/>
      <c r="I158" s="1"/>
      <c r="J158" s="1"/>
      <c r="K158" s="1"/>
    </row>
    <row r="159" spans="2:11" ht="15">
      <c r="B159" s="11" t="s">
        <v>179</v>
      </c>
      <c r="C159" s="48" t="s">
        <v>180</v>
      </c>
      <c r="D159" s="58">
        <v>3815997</v>
      </c>
      <c r="E159" s="58">
        <v>3815997</v>
      </c>
      <c r="F159" s="49">
        <v>0</v>
      </c>
      <c r="G159" s="1"/>
      <c r="H159" s="1"/>
      <c r="I159" s="1"/>
      <c r="J159" s="1"/>
      <c r="K159" s="1"/>
    </row>
    <row r="160" spans="2:11" ht="15">
      <c r="B160" s="11" t="s">
        <v>179</v>
      </c>
      <c r="C160" s="48" t="s">
        <v>180</v>
      </c>
      <c r="D160" s="58">
        <v>2333333.34</v>
      </c>
      <c r="E160" s="58">
        <v>2333333.34</v>
      </c>
      <c r="F160" s="49">
        <v>0</v>
      </c>
      <c r="G160" s="1"/>
      <c r="H160" s="1"/>
      <c r="I160" s="1"/>
      <c r="J160" s="1"/>
      <c r="K160" s="1"/>
    </row>
    <row r="161" spans="2:11" ht="15">
      <c r="B161" s="11" t="s">
        <v>179</v>
      </c>
      <c r="C161" s="48" t="s">
        <v>180</v>
      </c>
      <c r="D161" s="58">
        <v>1000000</v>
      </c>
      <c r="E161" s="58">
        <v>1000000</v>
      </c>
      <c r="F161" s="49">
        <v>0</v>
      </c>
      <c r="G161" s="1"/>
      <c r="H161" s="1"/>
      <c r="I161" s="1"/>
      <c r="J161" s="1"/>
      <c r="K161" s="1"/>
    </row>
    <row r="162" spans="2:11" ht="15">
      <c r="B162" s="11" t="s">
        <v>179</v>
      </c>
      <c r="C162" s="48" t="s">
        <v>180</v>
      </c>
      <c r="D162" s="58">
        <v>2654598.6</v>
      </c>
      <c r="E162" s="58">
        <v>2654598.6</v>
      </c>
      <c r="F162" s="49">
        <v>0</v>
      </c>
      <c r="G162" s="1"/>
      <c r="H162" s="1"/>
      <c r="I162" s="1"/>
      <c r="J162" s="1"/>
      <c r="K162" s="1"/>
    </row>
    <row r="163" spans="2:11" ht="15">
      <c r="B163" s="11" t="s">
        <v>179</v>
      </c>
      <c r="C163" s="48" t="s">
        <v>180</v>
      </c>
      <c r="D163" s="58">
        <v>2572285.5</v>
      </c>
      <c r="E163" s="58">
        <v>2572285.5</v>
      </c>
      <c r="F163" s="49">
        <v>0</v>
      </c>
      <c r="G163" s="1"/>
      <c r="H163" s="1"/>
      <c r="I163" s="1"/>
      <c r="J163" s="1"/>
      <c r="K163" s="1"/>
    </row>
    <row r="164" spans="2:11" ht="15">
      <c r="B164" s="11" t="s">
        <v>179</v>
      </c>
      <c r="C164" s="48" t="s">
        <v>180</v>
      </c>
      <c r="D164" s="58">
        <v>660000</v>
      </c>
      <c r="E164" s="58">
        <v>660000</v>
      </c>
      <c r="F164" s="49">
        <v>0</v>
      </c>
      <c r="G164" s="1"/>
      <c r="H164" s="1"/>
      <c r="I164" s="1"/>
      <c r="J164" s="1"/>
      <c r="K164" s="1"/>
    </row>
    <row r="165" spans="2:11" ht="15">
      <c r="B165" s="11" t="s">
        <v>179</v>
      </c>
      <c r="C165" s="48" t="s">
        <v>180</v>
      </c>
      <c r="D165" s="58">
        <v>9620112</v>
      </c>
      <c r="E165" s="58">
        <v>9620112</v>
      </c>
      <c r="F165" s="49">
        <v>0</v>
      </c>
      <c r="G165" s="1"/>
      <c r="H165" s="1"/>
      <c r="I165" s="1"/>
      <c r="J165" s="1"/>
      <c r="K165" s="1"/>
    </row>
    <row r="166" spans="2:11" ht="15">
      <c r="B166" s="11" t="s">
        <v>179</v>
      </c>
      <c r="C166" s="48" t="s">
        <v>180</v>
      </c>
      <c r="D166" s="58">
        <v>1000000</v>
      </c>
      <c r="E166" s="58">
        <v>1000000</v>
      </c>
      <c r="F166" s="49">
        <v>0</v>
      </c>
      <c r="G166" s="1"/>
      <c r="H166" s="1"/>
      <c r="I166" s="1"/>
      <c r="J166" s="1"/>
      <c r="K166" s="1"/>
    </row>
    <row r="167" spans="2:11" ht="15">
      <c r="B167" s="11" t="s">
        <v>179</v>
      </c>
      <c r="C167" s="48" t="s">
        <v>180</v>
      </c>
      <c r="D167" s="58">
        <v>1066017.96</v>
      </c>
      <c r="E167" s="58">
        <v>1066017.96</v>
      </c>
      <c r="F167" s="49">
        <v>0</v>
      </c>
      <c r="G167" s="1"/>
      <c r="H167" s="1"/>
      <c r="I167" s="1"/>
      <c r="J167" s="1"/>
      <c r="K167" s="1"/>
    </row>
    <row r="168" spans="2:11" ht="15">
      <c r="B168" s="11" t="s">
        <v>179</v>
      </c>
      <c r="C168" s="48" t="s">
        <v>180</v>
      </c>
      <c r="D168" s="58">
        <v>1380000</v>
      </c>
      <c r="E168" s="58">
        <v>1380000</v>
      </c>
      <c r="F168" s="49">
        <v>0</v>
      </c>
      <c r="G168" s="1"/>
      <c r="H168" s="1"/>
      <c r="I168" s="1"/>
      <c r="J168" s="1"/>
      <c r="K168" s="1"/>
    </row>
    <row r="169" spans="2:11" ht="15">
      <c r="B169" s="11" t="s">
        <v>179</v>
      </c>
      <c r="C169" s="48" t="s">
        <v>180</v>
      </c>
      <c r="D169" s="58">
        <v>720000</v>
      </c>
      <c r="E169" s="58">
        <v>720000</v>
      </c>
      <c r="F169" s="49">
        <v>0</v>
      </c>
      <c r="G169" s="1"/>
      <c r="H169" s="1"/>
      <c r="I169" s="1"/>
      <c r="J169" s="1"/>
      <c r="K169" s="1"/>
    </row>
    <row r="170" spans="2:11" ht="15">
      <c r="B170" s="11" t="s">
        <v>179</v>
      </c>
      <c r="C170" s="48" t="s">
        <v>180</v>
      </c>
      <c r="D170" s="58">
        <v>208700</v>
      </c>
      <c r="E170" s="58">
        <v>208700</v>
      </c>
      <c r="F170" s="49">
        <v>0</v>
      </c>
      <c r="G170" s="1"/>
      <c r="H170" s="1"/>
      <c r="I170" s="1"/>
      <c r="J170" s="1"/>
      <c r="K170" s="1"/>
    </row>
    <row r="171" spans="2:11" ht="15">
      <c r="B171" s="11" t="s">
        <v>179</v>
      </c>
      <c r="C171" s="48" t="s">
        <v>180</v>
      </c>
      <c r="D171" s="58">
        <v>2533440</v>
      </c>
      <c r="E171" s="58">
        <v>2533440</v>
      </c>
      <c r="F171" s="49">
        <v>0</v>
      </c>
      <c r="G171" s="1"/>
      <c r="H171" s="1"/>
      <c r="I171" s="1"/>
      <c r="J171" s="1"/>
      <c r="K171" s="1"/>
    </row>
    <row r="172" spans="2:11" ht="15">
      <c r="B172" s="11" t="s">
        <v>179</v>
      </c>
      <c r="C172" s="48" t="s">
        <v>180</v>
      </c>
      <c r="D172" s="58">
        <v>144000</v>
      </c>
      <c r="E172" s="58">
        <v>144000</v>
      </c>
      <c r="F172" s="49">
        <v>0</v>
      </c>
      <c r="G172" s="1"/>
      <c r="H172" s="1"/>
      <c r="I172" s="1"/>
      <c r="J172" s="1"/>
      <c r="K172" s="1"/>
    </row>
    <row r="173" spans="2:11" ht="15">
      <c r="B173" s="11" t="s">
        <v>179</v>
      </c>
      <c r="C173" s="48" t="s">
        <v>180</v>
      </c>
      <c r="D173" s="58">
        <v>144000</v>
      </c>
      <c r="E173" s="58">
        <v>144000</v>
      </c>
      <c r="F173" s="49">
        <v>0</v>
      </c>
      <c r="G173" s="1"/>
      <c r="H173" s="1"/>
      <c r="I173" s="1"/>
      <c r="J173" s="1"/>
      <c r="K173" s="1"/>
    </row>
    <row r="174" spans="2:11" ht="15">
      <c r="B174" s="11" t="s">
        <v>179</v>
      </c>
      <c r="C174" s="48" t="s">
        <v>180</v>
      </c>
      <c r="D174" s="58">
        <v>144000</v>
      </c>
      <c r="E174" s="58">
        <v>144000</v>
      </c>
      <c r="F174" s="49">
        <v>0</v>
      </c>
      <c r="G174" s="1"/>
      <c r="H174" s="1"/>
      <c r="I174" s="1"/>
      <c r="J174" s="1"/>
      <c r="K174" s="1"/>
    </row>
    <row r="175" spans="2:11" ht="15">
      <c r="B175" s="11" t="s">
        <v>179</v>
      </c>
      <c r="C175" s="48" t="s">
        <v>180</v>
      </c>
      <c r="D175" s="58">
        <v>2447500</v>
      </c>
      <c r="E175" s="58">
        <v>2447500</v>
      </c>
      <c r="F175" s="49">
        <v>0</v>
      </c>
      <c r="G175" s="1"/>
      <c r="H175" s="1"/>
      <c r="I175" s="1"/>
      <c r="J175" s="1"/>
      <c r="K175" s="1"/>
    </row>
    <row r="176" spans="2:11" ht="15">
      <c r="B176" s="11" t="s">
        <v>179</v>
      </c>
      <c r="C176" s="48" t="s">
        <v>180</v>
      </c>
      <c r="D176" s="58">
        <v>1958960</v>
      </c>
      <c r="E176" s="58">
        <v>1958960</v>
      </c>
      <c r="F176" s="49">
        <v>0</v>
      </c>
      <c r="G176" s="1"/>
      <c r="H176" s="1"/>
      <c r="I176" s="1"/>
      <c r="J176" s="1"/>
      <c r="K176" s="1"/>
    </row>
    <row r="177" spans="2:11" ht="15">
      <c r="B177" s="11" t="s">
        <v>179</v>
      </c>
      <c r="C177" s="48" t="s">
        <v>180</v>
      </c>
      <c r="D177" s="58">
        <v>2266050</v>
      </c>
      <c r="E177" s="58">
        <v>2266050</v>
      </c>
      <c r="F177" s="49">
        <v>0</v>
      </c>
      <c r="G177" s="1"/>
      <c r="H177" s="1"/>
      <c r="I177" s="1"/>
      <c r="J177" s="1"/>
      <c r="K177" s="1"/>
    </row>
    <row r="178" spans="2:11" ht="15">
      <c r="B178" s="11" t="s">
        <v>179</v>
      </c>
      <c r="C178" s="48" t="s">
        <v>180</v>
      </c>
      <c r="D178" s="58">
        <v>20009160</v>
      </c>
      <c r="E178" s="58">
        <v>20009160</v>
      </c>
      <c r="F178" s="49">
        <v>0</v>
      </c>
      <c r="G178" s="1"/>
      <c r="H178" s="1"/>
      <c r="I178" s="1"/>
      <c r="J178" s="1"/>
      <c r="K178" s="1"/>
    </row>
    <row r="179" spans="2:11" ht="15">
      <c r="B179" s="11" t="s">
        <v>179</v>
      </c>
      <c r="C179" s="48" t="s">
        <v>180</v>
      </c>
      <c r="D179" s="58">
        <v>6000000</v>
      </c>
      <c r="E179" s="58">
        <v>6000000</v>
      </c>
      <c r="F179" s="49">
        <v>0</v>
      </c>
      <c r="G179" s="1"/>
      <c r="H179" s="1"/>
      <c r="I179" s="1"/>
      <c r="J179" s="1"/>
      <c r="K179" s="1"/>
    </row>
    <row r="180" spans="2:11" ht="15">
      <c r="B180" s="11" t="s">
        <v>179</v>
      </c>
      <c r="C180" s="48" t="s">
        <v>180</v>
      </c>
      <c r="D180" s="58">
        <v>19990840</v>
      </c>
      <c r="E180" s="58">
        <v>19990840</v>
      </c>
      <c r="F180" s="49">
        <v>0</v>
      </c>
      <c r="G180" s="1"/>
      <c r="H180" s="1"/>
      <c r="I180" s="1"/>
      <c r="J180" s="1"/>
      <c r="K180" s="1"/>
    </row>
    <row r="181" spans="2:11" ht="15">
      <c r="B181" s="11" t="s">
        <v>179</v>
      </c>
      <c r="C181" s="48" t="s">
        <v>180</v>
      </c>
      <c r="D181" s="58">
        <v>4413369.8</v>
      </c>
      <c r="E181" s="58">
        <v>4413369.8</v>
      </c>
      <c r="F181" s="49">
        <v>0</v>
      </c>
      <c r="G181" s="1"/>
      <c r="H181" s="1"/>
      <c r="I181" s="1"/>
      <c r="J181" s="1"/>
      <c r="K181" s="1"/>
    </row>
    <row r="182" spans="2:11" ht="15">
      <c r="B182" s="11" t="s">
        <v>179</v>
      </c>
      <c r="C182" s="7" t="s">
        <v>180</v>
      </c>
      <c r="D182" s="58">
        <v>144000</v>
      </c>
      <c r="E182" s="58">
        <v>144000</v>
      </c>
      <c r="F182" s="49">
        <v>0</v>
      </c>
      <c r="G182" s="1"/>
      <c r="H182" s="1"/>
      <c r="I182" s="1"/>
      <c r="J182" s="1"/>
      <c r="K182" s="1"/>
    </row>
    <row r="183" spans="2:11" ht="15">
      <c r="B183" s="11" t="s">
        <v>179</v>
      </c>
      <c r="C183" s="7" t="s">
        <v>181</v>
      </c>
      <c r="D183" s="58">
        <v>1050000</v>
      </c>
      <c r="E183" s="58">
        <v>1050000</v>
      </c>
      <c r="F183" s="49">
        <v>0</v>
      </c>
      <c r="G183" s="1"/>
      <c r="H183" s="1"/>
      <c r="I183" s="1"/>
      <c r="J183" s="1"/>
      <c r="K183" s="1"/>
    </row>
    <row r="184" spans="2:11" ht="15">
      <c r="B184" s="11" t="s">
        <v>179</v>
      </c>
      <c r="C184" s="7" t="s">
        <v>181</v>
      </c>
      <c r="D184" s="58">
        <v>800000</v>
      </c>
      <c r="E184" s="58">
        <v>800000</v>
      </c>
      <c r="F184" s="49">
        <v>0</v>
      </c>
      <c r="G184" s="1"/>
      <c r="H184" s="1"/>
      <c r="I184" s="1"/>
      <c r="J184" s="1"/>
      <c r="K184" s="1"/>
    </row>
    <row r="185" spans="2:11" ht="15">
      <c r="B185" s="11" t="s">
        <v>179</v>
      </c>
      <c r="C185" s="7" t="s">
        <v>181</v>
      </c>
      <c r="D185" s="58">
        <v>960000</v>
      </c>
      <c r="E185" s="58">
        <v>960000</v>
      </c>
      <c r="F185" s="49">
        <v>0</v>
      </c>
      <c r="G185" s="1"/>
      <c r="H185" s="1"/>
      <c r="I185" s="1"/>
      <c r="J185" s="1"/>
      <c r="K185" s="1"/>
    </row>
    <row r="186" spans="2:11" ht="15">
      <c r="B186" s="1"/>
      <c r="C186" s="1"/>
      <c r="D186" s="1"/>
      <c r="E186" s="1"/>
      <c r="F186" s="1"/>
      <c r="G186" s="1"/>
      <c r="H186" s="1"/>
      <c r="I186" s="1"/>
      <c r="J186" s="1"/>
      <c r="K186" s="1"/>
    </row>
  </sheetData>
  <sheetProtection/>
  <mergeCells count="12">
    <mergeCell ref="B66:B71"/>
    <mergeCell ref="C66:C71"/>
    <mergeCell ref="D66:D71"/>
    <mergeCell ref="E66:E71"/>
    <mergeCell ref="F66:F71"/>
    <mergeCell ref="B2:K2"/>
    <mergeCell ref="B3:K3"/>
    <mergeCell ref="B4:K4"/>
    <mergeCell ref="B5:B6"/>
    <mergeCell ref="C5:C6"/>
    <mergeCell ref="F5:F6"/>
    <mergeCell ref="D5:E5"/>
  </mergeCells>
  <printOptions horizontalCentered="1"/>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dc:creator>
  <cp:keywords/>
  <dc:description/>
  <cp:lastModifiedBy>Enrique</cp:lastModifiedBy>
  <cp:lastPrinted>2015-10-15T15:30:14Z</cp:lastPrinted>
  <dcterms:created xsi:type="dcterms:W3CDTF">2014-04-23T22:22:09Z</dcterms:created>
  <dcterms:modified xsi:type="dcterms:W3CDTF">2016-01-29T20:18:22Z</dcterms:modified>
  <cp:category/>
  <cp:version/>
  <cp:contentType/>
  <cp:contentStatus/>
</cp:coreProperties>
</file>