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60" windowWidth="15480" windowHeight="11640" tabRatio="393"/>
  </bookViews>
  <sheets>
    <sheet name="Recursos Concurrentes" sheetId="14" r:id="rId1"/>
  </sheets>
  <calcPr calcId="144525"/>
</workbook>
</file>

<file path=xl/calcChain.xml><?xml version="1.0" encoding="utf-8"?>
<calcChain xmlns="http://schemas.openxmlformats.org/spreadsheetml/2006/main">
  <c r="K28" i="14" l="1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 l="1"/>
</calcChain>
</file>

<file path=xl/sharedStrings.xml><?xml version="1.0" encoding="utf-8"?>
<sst xmlns="http://schemas.openxmlformats.org/spreadsheetml/2006/main" count="94" uniqueCount="68">
  <si>
    <t>Periodo Trimestre 2 del año 2015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</si>
  <si>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</si>
  <si>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</si>
  <si>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</si>
  <si>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</si>
  <si>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</si>
  <si>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</si>
  <si>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</si>
  <si>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</si>
  <si>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</si>
  <si>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</si>
  <si>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</si>
  <si>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</si>
  <si>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</si>
  <si>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</si>
  <si>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</si>
  <si>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</si>
  <si>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</si>
  <si>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</si>
  <si>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</si>
  <si>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Gobierno del Estado de México.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</si>
  <si>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</si>
  <si>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</si>
  <si>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</si>
  <si>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</si>
  <si>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Dependencia/ Entidad</t>
  </si>
  <si>
    <t xml:space="preserve">Vivienda Digna  </t>
  </si>
  <si>
    <t xml:space="preserve">FONHAPO </t>
  </si>
  <si>
    <t>IMEVIS</t>
  </si>
  <si>
    <t xml:space="preserve">Ayuntamiento </t>
  </si>
  <si>
    <t xml:space="preserve">Beneficiarios </t>
  </si>
  <si>
    <t>Ayuntamientos</t>
  </si>
  <si>
    <t>APAZU</t>
  </si>
  <si>
    <t>SHCP</t>
  </si>
  <si>
    <t>GEM</t>
  </si>
  <si>
    <t>PROSSAPYS</t>
  </si>
  <si>
    <t>PROTAR</t>
  </si>
  <si>
    <t>RAMO XXIII</t>
  </si>
  <si>
    <t>SAOP</t>
  </si>
  <si>
    <t>Foro Automotriz del Emprendedor (Acción Nueva)</t>
  </si>
  <si>
    <t>INADEM</t>
  </si>
  <si>
    <t>GEM/IME</t>
  </si>
  <si>
    <t>Toluca</t>
  </si>
  <si>
    <t>Foro Logístico  Del Emprendedor Cuautitlán Izcalli, Cabecera Municipal (Acción Nueva)</t>
  </si>
  <si>
    <t>Cuautitlán Izcalli</t>
  </si>
  <si>
    <t>Aportación en  Especie</t>
  </si>
  <si>
    <t>Foro Agroindustrial del Emprendedor Atlacomulco. Cabecera Municipal (Acción Nueva)</t>
  </si>
  <si>
    <t>Atlacomulco</t>
  </si>
  <si>
    <t>Programa de Formación y  Fortalecimiento de Capacidades Empresariales para Microempresas Afiliadas a la Cámara Nacional de Comercio, Servicios y Turismo del Valle de Toluca.</t>
  </si>
  <si>
    <t>Convenio de Coordinación para el Otorgamiento de un Subsidio en Materia de Desarrollo Turístico</t>
  </si>
  <si>
    <t>Secretaria de Turismo</t>
  </si>
  <si>
    <t>Secretaría de Turismo</t>
  </si>
  <si>
    <t>Convenio de Coordinación para el Otorgamiento de un Subsidio en Materia de Desarrollo Turístico a Pueblos Mágicos y Destinos Prioritarios</t>
  </si>
  <si>
    <t>Programa de Infraestructura Indígena 2015</t>
  </si>
  <si>
    <t>Comision Nacional para el Desarrollo de los Pueblos Indigenas</t>
  </si>
  <si>
    <t>Gobierno del Estado de Mèxico</t>
  </si>
  <si>
    <t>Varios Municipios del Estado de Mèxico ,  para Obras y Obras de Electrificaciòn (CFE)</t>
  </si>
  <si>
    <t>Programa de apoyo al empleo</t>
  </si>
  <si>
    <t>Secretaría del Trabajo y Previsión Social</t>
  </si>
  <si>
    <t>Secretaría del Trabajo</t>
  </si>
  <si>
    <t>Subsidios federales para organismos descentralizados estatales</t>
  </si>
  <si>
    <t>Secretaría de Educación Pública</t>
  </si>
  <si>
    <t>FONDO DE APORTACIONES PARA LA SEGURIDAD PUBLICA</t>
  </si>
  <si>
    <t>SECRETARÍA DE GOBERNACIÓN</t>
  </si>
  <si>
    <t>GOBIERNO DEL ESTADO DE MEXICO</t>
  </si>
  <si>
    <t>Fondo de Aportaciones para la Seguridad Pública de los Estados y el Distrito Federal (2015)</t>
  </si>
  <si>
    <t>Sistema Nacional de Seguridad Pública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</si>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</sst>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0" borderId="2" xfId="0" applyNumberFormat="1" applyFont="1" applyBorder="1"/>
    <xf numFmtId="44" fontId="5" fillId="2" borderId="1" xfId="2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44" fontId="5" fillId="2" borderId="1" xfId="2" applyNumberFormat="1" applyFont="1" applyFill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6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4" fontId="5" fillId="2" borderId="1" xfId="2" applyNumberFormat="1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6" fontId="4" fillId="0" borderId="2" xfId="0" applyNumberFormat="1" applyFont="1" applyBorder="1" applyAlignment="1">
      <alignment horizontal="right" vertical="center"/>
    </xf>
    <xf numFmtId="8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right" vertical="center"/>
    </xf>
    <xf numFmtId="43" fontId="4" fillId="0" borderId="1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44" fontId="0" fillId="0" borderId="1" xfId="14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4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4" fontId="0" fillId="0" borderId="1" xfId="14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4" fontId="0" fillId="0" borderId="1" xfId="14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5">
    <cellStyle name="Moneda" xfId="14" builtinId="4"/>
    <cellStyle name="Moneda 2" xfId="1"/>
    <cellStyle name="Moneda 2 2" xfId="3"/>
    <cellStyle name="Moneda 2 2 2" xfId="11"/>
    <cellStyle name="Moneda 2 3" xfId="8"/>
    <cellStyle name="Moneda 2 3 2" xfId="12"/>
    <cellStyle name="Moneda 2 4" xfId="10"/>
    <cellStyle name="Moneda 3" xfId="9"/>
    <cellStyle name="Normal" xfId="0" builtinId="0"/>
    <cellStyle name="Normal 18" xfId="6"/>
    <cellStyle name="Normal 19" xfId="7"/>
    <cellStyle name="Normal 2" xfId="2"/>
    <cellStyle name="Normal 2 2" xfId="4"/>
    <cellStyle name="Normal 2 2 2" xfId="5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>
      <selection activeCell="L17" sqref="L17"/>
    </sheetView>
  </sheetViews>
  <sheetFormatPr baseColWidth="10" defaultRowHeight="15" x14ac:dyDescent="0.25"/>
  <cols>
    <col min="1" max="1" width="3.7109375" customWidth="1"/>
    <col min="2" max="2" width="24.85546875" customWidth="1"/>
    <col min="3" max="3" width="14.85546875" customWidth="1"/>
    <col min="4" max="4" width="15.5703125" bestFit="1" customWidth="1"/>
    <col min="5" max="5" width="13.42578125" customWidth="1"/>
    <col min="6" max="6" width="14.85546875" customWidth="1"/>
    <col min="7" max="7" width="14.140625" customWidth="1"/>
    <col min="8" max="8" width="13.140625" customWidth="1"/>
    <col min="9" max="9" width="14" customWidth="1"/>
    <col min="10" max="10" width="12.5703125" customWidth="1"/>
    <col min="11" max="11" width="16.28515625" bestFit="1" customWidth="1"/>
  </cols>
  <sheetData>
    <row r="1" spans="2:11" ht="15.75" thickBot="1" x14ac:dyDescent="0.3"/>
    <row r="2" spans="2:11" x14ac:dyDescent="0.25">
      <c r="B2" s="56"/>
      <c r="C2" s="57"/>
      <c r="D2" s="57"/>
      <c r="E2" s="57"/>
      <c r="F2" s="57"/>
      <c r="G2" s="57"/>
      <c r="H2" s="57"/>
      <c r="I2" s="57"/>
      <c r="J2" s="57"/>
      <c r="K2" s="58"/>
    </row>
    <row r="3" spans="2:11" x14ac:dyDescent="0.25">
      <c r="B3" s="59" t="s">
        <v>20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x14ac:dyDescent="0.25"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x14ac:dyDescent="0.25">
      <c r="B5" s="59" t="s">
        <v>0</v>
      </c>
      <c r="C5" s="60"/>
      <c r="D5" s="60"/>
      <c r="E5" s="60"/>
      <c r="F5" s="60"/>
      <c r="G5" s="60"/>
      <c r="H5" s="60"/>
      <c r="I5" s="60"/>
      <c r="J5" s="60"/>
      <c r="K5" s="61"/>
    </row>
    <row r="6" spans="2:11" ht="15.75" thickBot="1" x14ac:dyDescent="0.3">
      <c r="B6" s="66"/>
      <c r="C6" s="67"/>
      <c r="D6" s="67"/>
      <c r="E6" s="67"/>
      <c r="F6" s="67"/>
      <c r="G6" s="67"/>
      <c r="H6" s="67"/>
      <c r="I6" s="67"/>
      <c r="J6" s="67"/>
      <c r="K6" s="68"/>
    </row>
    <row r="7" spans="2:11" ht="15.75" thickBot="1" x14ac:dyDescent="0.3">
      <c r="B7" s="62" t="s">
        <v>2</v>
      </c>
      <c r="C7" s="64" t="s">
        <v>3</v>
      </c>
      <c r="D7" s="65"/>
      <c r="E7" s="64" t="s">
        <v>4</v>
      </c>
      <c r="F7" s="65"/>
      <c r="G7" s="64" t="s">
        <v>5</v>
      </c>
      <c r="H7" s="65"/>
      <c r="I7" s="64" t="s">
        <v>6</v>
      </c>
      <c r="J7" s="65"/>
      <c r="K7" s="62" t="s">
        <v>7</v>
      </c>
    </row>
    <row r="8" spans="2:11" ht="30" x14ac:dyDescent="0.25">
      <c r="B8" s="63"/>
      <c r="C8" s="5" t="s">
        <v>25</v>
      </c>
      <c r="D8" s="5" t="s">
        <v>9</v>
      </c>
      <c r="E8" s="5" t="s">
        <v>8</v>
      </c>
      <c r="F8" s="5" t="s">
        <v>9</v>
      </c>
      <c r="G8" s="5" t="s">
        <v>8</v>
      </c>
      <c r="H8" s="5" t="s">
        <v>9</v>
      </c>
      <c r="I8" s="5" t="s">
        <v>8</v>
      </c>
      <c r="J8" s="5" t="s">
        <v>9</v>
      </c>
      <c r="K8" s="63"/>
    </row>
    <row r="9" spans="2:11" ht="15.75" thickBot="1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</row>
    <row r="10" spans="2:11" ht="105" x14ac:dyDescent="0.25">
      <c r="B10" s="1" t="s">
        <v>21</v>
      </c>
      <c r="C10" s="2" t="s">
        <v>22</v>
      </c>
      <c r="D10" s="3">
        <v>596587684.63999999</v>
      </c>
      <c r="E10" s="2" t="s">
        <v>23</v>
      </c>
      <c r="F10" s="30">
        <v>387123035.63</v>
      </c>
      <c r="G10" s="1"/>
      <c r="H10" s="30">
        <v>0</v>
      </c>
      <c r="I10" s="1" t="s">
        <v>24</v>
      </c>
      <c r="J10" s="30">
        <v>38310702</v>
      </c>
      <c r="K10" s="30">
        <f>SUM(D10+F10+H10+J10)</f>
        <v>1022021422.27</v>
      </c>
    </row>
    <row r="11" spans="2:11" x14ac:dyDescent="0.25">
      <c r="B11" s="18" t="s">
        <v>26</v>
      </c>
      <c r="C11" s="18" t="s">
        <v>27</v>
      </c>
      <c r="D11" s="24">
        <v>2289600</v>
      </c>
      <c r="E11" s="28" t="s">
        <v>28</v>
      </c>
      <c r="F11" s="39">
        <v>500000</v>
      </c>
      <c r="G11" s="28" t="s">
        <v>29</v>
      </c>
      <c r="H11" s="39">
        <v>885600</v>
      </c>
      <c r="I11" s="28" t="s">
        <v>30</v>
      </c>
      <c r="J11" s="39">
        <v>295200</v>
      </c>
      <c r="K11" s="39">
        <f>D11+F11+H11+J11</f>
        <v>3970400</v>
      </c>
    </row>
    <row r="12" spans="2:11" x14ac:dyDescent="0.25">
      <c r="B12" s="18" t="s">
        <v>26</v>
      </c>
      <c r="C12" s="18" t="s">
        <v>27</v>
      </c>
      <c r="D12" s="24">
        <v>3116400</v>
      </c>
      <c r="E12" s="28"/>
      <c r="F12" s="39"/>
      <c r="G12" s="28" t="s">
        <v>31</v>
      </c>
      <c r="H12" s="39">
        <v>2185400</v>
      </c>
      <c r="I12" s="28" t="s">
        <v>30</v>
      </c>
      <c r="J12" s="39">
        <v>401800</v>
      </c>
      <c r="K12" s="39">
        <f t="shared" ref="K12" si="0">D12+F12+H12+J12</f>
        <v>5703600</v>
      </c>
    </row>
    <row r="13" spans="2:11" x14ac:dyDescent="0.25">
      <c r="B13" s="18" t="s">
        <v>26</v>
      </c>
      <c r="C13" s="18" t="s">
        <v>27</v>
      </c>
      <c r="D13" s="24">
        <v>2925600</v>
      </c>
      <c r="E13" s="29" t="s">
        <v>28</v>
      </c>
      <c r="F13" s="25">
        <v>860000</v>
      </c>
      <c r="G13" s="18"/>
      <c r="H13" s="25"/>
      <c r="I13" s="18"/>
      <c r="J13" s="25"/>
      <c r="K13" s="34">
        <f>D13+F13+H13+J13</f>
        <v>3785600</v>
      </c>
    </row>
    <row r="14" spans="2:11" x14ac:dyDescent="0.25">
      <c r="B14" s="19" t="s">
        <v>32</v>
      </c>
      <c r="C14" s="19" t="s">
        <v>33</v>
      </c>
      <c r="D14" s="26">
        <v>26906612.149999999</v>
      </c>
      <c r="E14" s="19" t="s">
        <v>34</v>
      </c>
      <c r="F14" s="31">
        <v>4390447.8499999996</v>
      </c>
      <c r="G14" s="19"/>
      <c r="H14" s="31"/>
      <c r="I14" s="19"/>
      <c r="J14" s="31"/>
      <c r="K14" s="31">
        <f t="shared" ref="K14:K17" si="1">SUM(D14,F14,H14,J14)</f>
        <v>31297060</v>
      </c>
    </row>
    <row r="15" spans="2:11" x14ac:dyDescent="0.25">
      <c r="B15" s="19" t="s">
        <v>35</v>
      </c>
      <c r="C15" s="19" t="s">
        <v>33</v>
      </c>
      <c r="D15" s="26">
        <v>2736264.3899999997</v>
      </c>
      <c r="E15" s="19" t="s">
        <v>34</v>
      </c>
      <c r="F15" s="31">
        <v>1172684.75</v>
      </c>
      <c r="G15" s="19"/>
      <c r="H15" s="31"/>
      <c r="I15" s="19"/>
      <c r="J15" s="31"/>
      <c r="K15" s="31">
        <f t="shared" si="1"/>
        <v>3908949.1399999997</v>
      </c>
    </row>
    <row r="16" spans="2:11" x14ac:dyDescent="0.25">
      <c r="B16" s="19" t="s">
        <v>36</v>
      </c>
      <c r="C16" s="19" t="s">
        <v>33</v>
      </c>
      <c r="D16" s="26">
        <v>13333321.010000002</v>
      </c>
      <c r="E16" s="19" t="s">
        <v>34</v>
      </c>
      <c r="F16" s="31">
        <v>3511639.83</v>
      </c>
      <c r="G16" s="19"/>
      <c r="H16" s="31"/>
      <c r="I16" s="19"/>
      <c r="J16" s="31"/>
      <c r="K16" s="31">
        <f t="shared" si="1"/>
        <v>16844960.840000004</v>
      </c>
    </row>
    <row r="17" spans="2:11" x14ac:dyDescent="0.25">
      <c r="B17" s="20" t="s">
        <v>37</v>
      </c>
      <c r="C17" s="20" t="s">
        <v>33</v>
      </c>
      <c r="D17" s="27">
        <v>31264723.98</v>
      </c>
      <c r="E17" s="20" t="s">
        <v>38</v>
      </c>
      <c r="F17" s="32">
        <v>44726154.810000002</v>
      </c>
      <c r="G17" s="20"/>
      <c r="H17" s="43"/>
      <c r="I17" s="20"/>
      <c r="J17" s="43"/>
      <c r="K17" s="32">
        <f t="shared" si="1"/>
        <v>75990878.790000007</v>
      </c>
    </row>
    <row r="18" spans="2:11" ht="25.5" x14ac:dyDescent="0.25">
      <c r="B18" s="21" t="s">
        <v>39</v>
      </c>
      <c r="C18" s="9" t="s">
        <v>40</v>
      </c>
      <c r="D18" s="35">
        <v>495000</v>
      </c>
      <c r="E18" s="9" t="s">
        <v>41</v>
      </c>
      <c r="F18" s="8">
        <v>306000</v>
      </c>
      <c r="G18" s="10" t="s">
        <v>42</v>
      </c>
      <c r="H18" s="44">
        <v>99000</v>
      </c>
      <c r="I18" s="11"/>
      <c r="J18" s="8"/>
      <c r="K18" s="8">
        <f t="shared" ref="K18:K20" si="2">SUM(D18+F18+H18+J18)</f>
        <v>900000</v>
      </c>
    </row>
    <row r="19" spans="2:11" ht="51" x14ac:dyDescent="0.25">
      <c r="B19" s="21" t="s">
        <v>43</v>
      </c>
      <c r="C19" s="9" t="s">
        <v>40</v>
      </c>
      <c r="D19" s="35">
        <v>1500000</v>
      </c>
      <c r="E19" s="9" t="s">
        <v>41</v>
      </c>
      <c r="F19" s="8">
        <v>1500000</v>
      </c>
      <c r="G19" s="11" t="s">
        <v>44</v>
      </c>
      <c r="H19" s="8">
        <v>100000</v>
      </c>
      <c r="I19" s="11" t="s">
        <v>45</v>
      </c>
      <c r="J19" s="8">
        <v>500000</v>
      </c>
      <c r="K19" s="8">
        <f t="shared" si="2"/>
        <v>3600000</v>
      </c>
    </row>
    <row r="20" spans="2:11" ht="51" x14ac:dyDescent="0.25">
      <c r="B20" s="21" t="s">
        <v>46</v>
      </c>
      <c r="C20" s="9" t="s">
        <v>40</v>
      </c>
      <c r="D20" s="35">
        <v>1000000</v>
      </c>
      <c r="E20" s="9" t="s">
        <v>41</v>
      </c>
      <c r="F20" s="8">
        <v>1200000</v>
      </c>
      <c r="G20" s="12" t="s">
        <v>47</v>
      </c>
      <c r="H20" s="8">
        <v>100000</v>
      </c>
      <c r="I20" s="10"/>
      <c r="J20" s="8"/>
      <c r="K20" s="8">
        <f t="shared" si="2"/>
        <v>2300000</v>
      </c>
    </row>
    <row r="21" spans="2:11" ht="102" x14ac:dyDescent="0.25">
      <c r="B21" s="21" t="s">
        <v>48</v>
      </c>
      <c r="C21" s="9" t="s">
        <v>40</v>
      </c>
      <c r="D21" s="35">
        <v>2714400</v>
      </c>
      <c r="E21" s="13" t="s">
        <v>41</v>
      </c>
      <c r="F21" s="8">
        <v>180960</v>
      </c>
      <c r="G21" s="13" t="s">
        <v>42</v>
      </c>
      <c r="H21" s="8">
        <v>723840</v>
      </c>
      <c r="I21" s="10"/>
      <c r="J21" s="8"/>
      <c r="K21" s="8">
        <f>SUM(D21+F21+H21)</f>
        <v>3619200</v>
      </c>
    </row>
    <row r="22" spans="2:11" ht="51" x14ac:dyDescent="0.25">
      <c r="B22" s="22" t="s">
        <v>49</v>
      </c>
      <c r="C22" s="15" t="s">
        <v>50</v>
      </c>
      <c r="D22" s="36">
        <v>40000000</v>
      </c>
      <c r="E22" s="15" t="s">
        <v>51</v>
      </c>
      <c r="F22" s="33">
        <v>40000000</v>
      </c>
      <c r="G22" s="14">
        <v>0</v>
      </c>
      <c r="H22" s="33">
        <v>0</v>
      </c>
      <c r="I22" s="14">
        <v>0</v>
      </c>
      <c r="J22" s="33">
        <v>0</v>
      </c>
      <c r="K22" s="33">
        <f>D22+F22+H22+J22</f>
        <v>80000000</v>
      </c>
    </row>
    <row r="23" spans="2:11" ht="76.5" x14ac:dyDescent="0.25">
      <c r="B23" s="23" t="s">
        <v>52</v>
      </c>
      <c r="C23" s="15" t="s">
        <v>50</v>
      </c>
      <c r="D23" s="36">
        <v>54000000</v>
      </c>
      <c r="E23" s="15" t="s">
        <v>51</v>
      </c>
      <c r="F23" s="33">
        <v>20000000</v>
      </c>
      <c r="G23" s="12">
        <v>0</v>
      </c>
      <c r="H23" s="45">
        <v>0</v>
      </c>
      <c r="I23" s="12">
        <v>0</v>
      </c>
      <c r="J23" s="45">
        <v>0</v>
      </c>
      <c r="K23" s="33">
        <f>D23+F23+H23+J23</f>
        <v>74000000</v>
      </c>
    </row>
    <row r="24" spans="2:11" ht="120" x14ac:dyDescent="0.25">
      <c r="B24" s="21" t="s">
        <v>53</v>
      </c>
      <c r="C24" s="16" t="s">
        <v>54</v>
      </c>
      <c r="D24" s="37">
        <v>103894324.44</v>
      </c>
      <c r="E24" s="16" t="s">
        <v>55</v>
      </c>
      <c r="F24" s="30">
        <v>31119074</v>
      </c>
      <c r="G24" s="16" t="s">
        <v>56</v>
      </c>
      <c r="H24" s="30">
        <v>28401510.280000001</v>
      </c>
      <c r="I24" s="46"/>
      <c r="J24" s="30"/>
      <c r="K24" s="47">
        <f>D24+F24+H24+J24</f>
        <v>163414908.72</v>
      </c>
    </row>
    <row r="25" spans="2:11" ht="38.25" x14ac:dyDescent="0.25">
      <c r="B25" s="15" t="s">
        <v>57</v>
      </c>
      <c r="C25" s="15" t="s">
        <v>58</v>
      </c>
      <c r="D25" s="38">
        <v>72483997.450000003</v>
      </c>
      <c r="E25" s="15" t="s">
        <v>59</v>
      </c>
      <c r="F25" s="40">
        <v>41860749</v>
      </c>
      <c r="G25" s="42"/>
      <c r="H25" s="7"/>
      <c r="I25" s="42"/>
      <c r="J25" s="34"/>
      <c r="K25" s="34">
        <f>D25+F25+H25+J25</f>
        <v>114344746.45</v>
      </c>
    </row>
    <row r="26" spans="2:11" ht="38.25" x14ac:dyDescent="0.25">
      <c r="B26" s="17" t="s">
        <v>60</v>
      </c>
      <c r="C26" s="15" t="s">
        <v>61</v>
      </c>
      <c r="D26" s="38">
        <v>27636732.969999999</v>
      </c>
      <c r="E26" s="15" t="s">
        <v>59</v>
      </c>
      <c r="F26" s="41">
        <v>27640642.16</v>
      </c>
      <c r="G26" s="18"/>
      <c r="H26" s="6"/>
      <c r="I26" s="18"/>
      <c r="J26" s="25"/>
      <c r="K26" s="34">
        <f>D26+F26+H26+J26</f>
        <v>55277375.129999995</v>
      </c>
    </row>
    <row r="27" spans="2:11" ht="45" x14ac:dyDescent="0.25">
      <c r="B27" s="49" t="s">
        <v>62</v>
      </c>
      <c r="C27" s="48" t="s">
        <v>63</v>
      </c>
      <c r="D27" s="53">
        <v>177127536</v>
      </c>
      <c r="E27" s="49" t="s">
        <v>64</v>
      </c>
      <c r="F27" s="55">
        <v>62710450</v>
      </c>
      <c r="G27" s="50"/>
      <c r="H27" s="50"/>
      <c r="I27" s="50"/>
      <c r="J27" s="50"/>
      <c r="K27" s="55">
        <f>+D27+F27</f>
        <v>239837986</v>
      </c>
    </row>
    <row r="28" spans="2:11" ht="60" x14ac:dyDescent="0.25">
      <c r="B28" s="16" t="s">
        <v>65</v>
      </c>
      <c r="C28" s="16" t="s">
        <v>66</v>
      </c>
      <c r="D28" s="54">
        <v>55113423</v>
      </c>
      <c r="E28" s="16" t="s">
        <v>67</v>
      </c>
      <c r="F28" s="54">
        <v>4511888</v>
      </c>
      <c r="G28" s="52"/>
      <c r="H28" s="51"/>
      <c r="I28" s="52"/>
      <c r="J28" s="51"/>
      <c r="K28" s="30">
        <f t="shared" ref="K28" si="3">D28+F28+H28+J28</f>
        <v>59625311</v>
      </c>
    </row>
  </sheetData>
  <mergeCells count="11">
    <mergeCell ref="B2:K2"/>
    <mergeCell ref="B3:K3"/>
    <mergeCell ref="B4:K4"/>
    <mergeCell ref="B5:K5"/>
    <mergeCell ref="B7:B8"/>
    <mergeCell ref="C7:D7"/>
    <mergeCell ref="E7:F7"/>
    <mergeCell ref="G7:H7"/>
    <mergeCell ref="I7:J7"/>
    <mergeCell ref="K7:K8"/>
    <mergeCell ref="B6:K6"/>
  </mergeCells>
  <pageMargins left="0.7" right="0.7" top="0.75" bottom="0.75" header="0.3" footer="0.3"/>
  <ignoredErrors>
    <ignoredError sqref="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Cruz</dc:creator>
  <cp:lastModifiedBy>Enrique</cp:lastModifiedBy>
  <cp:lastPrinted>2015-07-09T14:19:28Z</cp:lastPrinted>
  <dcterms:created xsi:type="dcterms:W3CDTF">2014-02-05T23:14:50Z</dcterms:created>
  <dcterms:modified xsi:type="dcterms:W3CDTF">2016-01-19T18:07:11Z</dcterms:modified>
</cp:coreProperties>
</file>