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755"/>
  </bookViews>
  <sheets>
    <sheet name="OK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G29" i="1"/>
  <c r="F29" i="1"/>
  <c r="E29" i="1"/>
  <c r="I29" i="1"/>
  <c r="J29" i="1"/>
  <c r="J31" i="1"/>
  <c r="J30" i="1"/>
  <c r="J27" i="1"/>
  <c r="J26" i="1"/>
  <c r="J24" i="1"/>
  <c r="J19" i="1"/>
  <c r="J18" i="1"/>
  <c r="H13" i="1"/>
  <c r="H12" i="1"/>
  <c r="E22" i="1"/>
  <c r="G31" i="1"/>
  <c r="G30" i="1"/>
  <c r="G27" i="1"/>
  <c r="G26" i="1"/>
  <c r="G24" i="1"/>
  <c r="G23" i="1"/>
  <c r="G20" i="1"/>
  <c r="G19" i="1"/>
  <c r="G18" i="1"/>
  <c r="G16" i="1"/>
  <c r="G14" i="1"/>
  <c r="G12" i="1"/>
  <c r="G11" i="1"/>
  <c r="E12" i="1"/>
  <c r="I12" i="1"/>
  <c r="H10" i="1" l="1"/>
  <c r="H33" i="1"/>
  <c r="G32" i="1"/>
  <c r="J32" i="1"/>
  <c r="F22" i="1"/>
  <c r="G28" i="1"/>
  <c r="J28" i="1"/>
  <c r="I25" i="1"/>
  <c r="H25" i="1"/>
  <c r="F25" i="1"/>
  <c r="E25" i="1"/>
  <c r="J23" i="1"/>
  <c r="J22" i="1"/>
  <c r="I22" i="1"/>
  <c r="I17" i="1"/>
  <c r="H17" i="1"/>
  <c r="F17" i="1"/>
  <c r="E17" i="1"/>
  <c r="J16" i="1"/>
  <c r="G15" i="1"/>
  <c r="G13" i="1" s="1"/>
  <c r="J15" i="1"/>
  <c r="J14" i="1"/>
  <c r="I13" i="1"/>
  <c r="I10" i="1" s="1"/>
  <c r="F13" i="1"/>
  <c r="E13" i="1"/>
  <c r="J11" i="1"/>
  <c r="J12" i="1"/>
  <c r="J13" i="1" l="1"/>
  <c r="J10" i="1" s="1"/>
  <c r="J33" i="1" s="1"/>
  <c r="F10" i="1"/>
  <c r="E10" i="1"/>
  <c r="G25" i="1"/>
  <c r="J25" i="1" s="1"/>
  <c r="F33" i="1"/>
  <c r="G22" i="1"/>
  <c r="G10" i="1"/>
  <c r="G17" i="1"/>
  <c r="J17" i="1" s="1"/>
  <c r="I33" i="1"/>
  <c r="E33" i="1" l="1"/>
  <c r="G33" i="1" s="1"/>
</calcChain>
</file>

<file path=xl/sharedStrings.xml><?xml version="1.0" encoding="utf-8"?>
<sst xmlns="http://schemas.openxmlformats.org/spreadsheetml/2006/main" count="39" uniqueCount="29">
  <si>
    <t>Formato 6 d) Estado Analítico del Ejercicio del Presupuesto de Egresos Detallado - LDF</t>
  </si>
  <si>
    <t>(Clasificación de Servicios Personales por Categoría)</t>
  </si>
  <si>
    <t xml:space="preserve"> Gobierno del Estado de México</t>
  </si>
  <si>
    <t>Estado Analítico del Ejercicio del Presupuesto de Egresos Detallado - LDF</t>
  </si>
  <si>
    <t>Clasificación de Servicios Personales por Categoría</t>
  </si>
  <si>
    <t>( 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</si>
  <si>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</si>
  <si>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</si>
  <si>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</si>
  <si>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</si>
  <si>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</si>
  <si>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</si>
  <si>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</si>
  <si>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</si>
  <si>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</si>
  <si>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</si>
  <si>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</si>
  <si>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</si>
  <si>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</si>
  <si>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</si>
  <si>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</si>
  <si>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</si>
  <si>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</si>
  <si>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</si>
  <si>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</si>
  <si>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</si>
  <si>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</si>
  <si>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31 de marzo de 2017 (b)</t>
  </si>
  <si>
    <t>0.0.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</si>
</sst>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2" borderId="9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2" fillId="0" borderId="4" xfId="0" applyFont="1" applyBorder="1"/>
    <xf numFmtId="164" fontId="4" fillId="0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topLeftCell="A7" zoomScale="166" zoomScaleNormal="166" workbookViewId="0">
      <selection activeCell="I34" sqref="I34"/>
    </sheetView>
  </sheetViews>
  <sheetFormatPr baseColWidth="10" defaultColWidth="0" defaultRowHeight="15" customHeight="1" zeroHeight="1" x14ac:dyDescent="0.25"/>
  <cols>
    <col min="1" max="3" width="2.7109375" style="1" customWidth="1"/>
    <col min="4" max="4" width="42.140625" style="1" customWidth="1"/>
    <col min="5" max="5" width="11.140625" style="1" customWidth="1"/>
    <col min="6" max="6" width="13.28515625" style="1" customWidth="1"/>
    <col min="7" max="7" width="12.42578125" style="1" customWidth="1"/>
    <col min="8" max="8" width="13.5703125" style="1" customWidth="1"/>
    <col min="9" max="9" width="12.28515625" style="1" customWidth="1"/>
    <col min="10" max="10" width="10" style="1" customWidth="1"/>
    <col min="11" max="11" width="2.7109375" style="1" customWidth="1"/>
    <col min="12" max="16384" width="11.42578125" hidden="1"/>
  </cols>
  <sheetData>
    <row r="1" spans="2:13" x14ac:dyDescent="0.25">
      <c r="B1" s="33" t="s">
        <v>0</v>
      </c>
      <c r="C1" s="33"/>
      <c r="D1" s="33"/>
      <c r="E1" s="33"/>
      <c r="F1" s="33"/>
      <c r="G1" s="33"/>
      <c r="H1" s="33"/>
      <c r="I1" s="33"/>
      <c r="J1" s="33"/>
    </row>
    <row r="2" spans="2:13" ht="15.75" customHeight="1" x14ac:dyDescent="0.25">
      <c r="B2" s="34" t="s">
        <v>1</v>
      </c>
      <c r="C2" s="34"/>
      <c r="D2" s="34"/>
      <c r="E2" s="34"/>
      <c r="F2" s="34"/>
      <c r="G2" s="34"/>
      <c r="H2" s="34"/>
      <c r="I2" s="34"/>
      <c r="J2" s="34"/>
    </row>
    <row r="3" spans="2:13" ht="11.25" customHeight="1" x14ac:dyDescent="0.25">
      <c r="B3" s="35" t="s">
        <v>2</v>
      </c>
      <c r="C3" s="36"/>
      <c r="D3" s="36"/>
      <c r="E3" s="36"/>
      <c r="F3" s="36"/>
      <c r="G3" s="36"/>
      <c r="H3" s="36"/>
      <c r="I3" s="36"/>
      <c r="J3" s="37"/>
    </row>
    <row r="4" spans="2:13" ht="7.5" customHeight="1" x14ac:dyDescent="0.25">
      <c r="B4" s="30" t="s">
        <v>3</v>
      </c>
      <c r="C4" s="31"/>
      <c r="D4" s="31"/>
      <c r="E4" s="31"/>
      <c r="F4" s="31"/>
      <c r="G4" s="31"/>
      <c r="H4" s="31"/>
      <c r="I4" s="31"/>
      <c r="J4" s="32"/>
    </row>
    <row r="5" spans="2:13" ht="9.75" customHeight="1" x14ac:dyDescent="0.25">
      <c r="B5" s="30" t="s">
        <v>4</v>
      </c>
      <c r="C5" s="31"/>
      <c r="D5" s="31"/>
      <c r="E5" s="31"/>
      <c r="F5" s="31"/>
      <c r="G5" s="31"/>
      <c r="H5" s="31"/>
      <c r="I5" s="31"/>
      <c r="J5" s="32"/>
    </row>
    <row r="6" spans="2:13" ht="10.5" customHeight="1" x14ac:dyDescent="0.25">
      <c r="B6" s="30" t="s">
        <v>27</v>
      </c>
      <c r="C6" s="31"/>
      <c r="D6" s="31"/>
      <c r="E6" s="31"/>
      <c r="F6" s="31"/>
      <c r="G6" s="31"/>
      <c r="H6" s="31"/>
      <c r="I6" s="31"/>
      <c r="J6" s="32"/>
    </row>
    <row r="7" spans="2:13" ht="9" customHeight="1" x14ac:dyDescent="0.25">
      <c r="B7" s="22" t="s">
        <v>5</v>
      </c>
      <c r="C7" s="23"/>
      <c r="D7" s="23"/>
      <c r="E7" s="23"/>
      <c r="F7" s="23"/>
      <c r="G7" s="23"/>
      <c r="H7" s="23"/>
      <c r="I7" s="23"/>
      <c r="J7" s="24"/>
    </row>
    <row r="8" spans="2:13" x14ac:dyDescent="0.25">
      <c r="B8" s="25" t="s">
        <v>6</v>
      </c>
      <c r="C8" s="25"/>
      <c r="D8" s="25"/>
      <c r="E8" s="26" t="s">
        <v>7</v>
      </c>
      <c r="F8" s="26"/>
      <c r="G8" s="26"/>
      <c r="H8" s="26"/>
      <c r="I8" s="26"/>
      <c r="J8" s="26" t="s">
        <v>8</v>
      </c>
    </row>
    <row r="9" spans="2:13" ht="21" customHeight="1" x14ac:dyDescent="0.25">
      <c r="B9" s="25"/>
      <c r="C9" s="25"/>
      <c r="D9" s="25"/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6"/>
    </row>
    <row r="10" spans="2:13" ht="15" customHeight="1" x14ac:dyDescent="0.25">
      <c r="B10" s="27" t="s">
        <v>14</v>
      </c>
      <c r="C10" s="28"/>
      <c r="D10" s="29"/>
      <c r="E10" s="3">
        <f>E11+E12+E13+E16+E17+E20</f>
        <v>57590023.300999999</v>
      </c>
      <c r="F10" s="3">
        <f>F11+F12+F13+F16+F17+F20</f>
        <v>0</v>
      </c>
      <c r="G10" s="3">
        <f>E10+F10</f>
        <v>57590023.300999999</v>
      </c>
      <c r="H10" s="3">
        <f>SUM(H11+H12+H13+H16)</f>
        <v>9991739.0444100015</v>
      </c>
      <c r="I10" s="3">
        <f>SUM(I11+I12+I13+I16)</f>
        <v>9991739.0444100015</v>
      </c>
      <c r="J10" s="3">
        <f>SUM(J11+J12+J13+J16)</f>
        <v>47598284.256590001</v>
      </c>
    </row>
    <row r="11" spans="2:13" ht="15" customHeight="1" x14ac:dyDescent="0.25">
      <c r="B11" s="4"/>
      <c r="C11" s="20" t="s">
        <v>15</v>
      </c>
      <c r="D11" s="21"/>
      <c r="E11" s="5">
        <v>8864113.2919999994</v>
      </c>
      <c r="F11" s="5">
        <v>0</v>
      </c>
      <c r="G11" s="6">
        <f>SUM(E11:F11)</f>
        <v>8864113.2919999994</v>
      </c>
      <c r="H11" s="6">
        <v>940483.76755000115</v>
      </c>
      <c r="I11" s="6">
        <v>940483.76755000115</v>
      </c>
      <c r="J11" s="6">
        <f>G11-I11</f>
        <v>7923629.5244499985</v>
      </c>
    </row>
    <row r="12" spans="2:13" ht="15" customHeight="1" x14ac:dyDescent="0.25">
      <c r="B12" s="4"/>
      <c r="C12" s="20" t="s">
        <v>16</v>
      </c>
      <c r="D12" s="21"/>
      <c r="E12" s="5">
        <f>28048825.893+5037177.5+4159705.7</f>
        <v>37245709.093000002</v>
      </c>
      <c r="F12" s="5">
        <v>0</v>
      </c>
      <c r="G12" s="6">
        <f>SUM(E12:F12)</f>
        <v>37245709.093000002</v>
      </c>
      <c r="H12" s="6">
        <f>4694831.99474+2214169.7</f>
        <v>6909001.6947400002</v>
      </c>
      <c r="I12" s="6">
        <f>4694831.99474+2214169.7</f>
        <v>6909001.6947400002</v>
      </c>
      <c r="J12" s="6">
        <f t="shared" ref="J12:J19" si="0">G12-I12</f>
        <v>30336707.398260001</v>
      </c>
      <c r="L12">
        <v>4694831.99474</v>
      </c>
      <c r="M12">
        <v>23353993.898259997</v>
      </c>
    </row>
    <row r="13" spans="2:13" ht="15" customHeight="1" x14ac:dyDescent="0.25">
      <c r="B13" s="4"/>
      <c r="C13" s="20" t="s">
        <v>17</v>
      </c>
      <c r="D13" s="21"/>
      <c r="E13" s="5">
        <f>E14+E15</f>
        <v>80153.733999999997</v>
      </c>
      <c r="F13" s="5">
        <f>F14+F15</f>
        <v>0</v>
      </c>
      <c r="G13" s="5">
        <f>G14+G15</f>
        <v>80153.733999999997</v>
      </c>
      <c r="H13" s="5">
        <f>H14+H15</f>
        <v>11225.776019999999</v>
      </c>
      <c r="I13" s="6">
        <f>I14+I15</f>
        <v>11225.776019999999</v>
      </c>
      <c r="J13" s="6">
        <f t="shared" si="0"/>
        <v>68927.957979999992</v>
      </c>
    </row>
    <row r="14" spans="2:13" ht="15" customHeight="1" x14ac:dyDescent="0.25">
      <c r="B14" s="4"/>
      <c r="C14" s="7"/>
      <c r="D14" s="8" t="s">
        <v>18</v>
      </c>
      <c r="E14" s="6">
        <v>80153.733999999997</v>
      </c>
      <c r="F14" s="6">
        <v>0</v>
      </c>
      <c r="G14" s="6">
        <f t="shared" ref="G13:G14" si="1">SUM(E14:F14)</f>
        <v>80153.733999999997</v>
      </c>
      <c r="H14" s="6">
        <v>11225.776019999999</v>
      </c>
      <c r="I14" s="6">
        <v>11225.776019999999</v>
      </c>
      <c r="J14" s="6">
        <f t="shared" si="0"/>
        <v>68927.957979999992</v>
      </c>
    </row>
    <row r="15" spans="2:13" ht="15" customHeight="1" x14ac:dyDescent="0.25">
      <c r="B15" s="4"/>
      <c r="C15" s="7"/>
      <c r="D15" s="8" t="s">
        <v>19</v>
      </c>
      <c r="E15" s="6">
        <v>0</v>
      </c>
      <c r="F15" s="6">
        <v>0</v>
      </c>
      <c r="G15" s="6">
        <f t="shared" ref="G15:G33" si="2">E15+F15</f>
        <v>0</v>
      </c>
      <c r="H15" s="6">
        <v>0</v>
      </c>
      <c r="I15" s="6">
        <v>0</v>
      </c>
      <c r="J15" s="6">
        <f t="shared" si="0"/>
        <v>0</v>
      </c>
    </row>
    <row r="16" spans="2:13" ht="15" customHeight="1" x14ac:dyDescent="0.25">
      <c r="B16" s="4"/>
      <c r="C16" s="20" t="s">
        <v>20</v>
      </c>
      <c r="D16" s="21"/>
      <c r="E16" s="5">
        <v>11400047.182</v>
      </c>
      <c r="F16" s="5">
        <v>0</v>
      </c>
      <c r="G16" s="5">
        <f>SUM(E16:F16)</f>
        <v>11400047.182</v>
      </c>
      <c r="H16" s="6">
        <v>2131027.8061000002</v>
      </c>
      <c r="I16" s="6">
        <v>2131027.8061000002</v>
      </c>
      <c r="J16" s="6">
        <f t="shared" si="0"/>
        <v>9269019.3759000003</v>
      </c>
    </row>
    <row r="17" spans="2:10" ht="15" customHeight="1" x14ac:dyDescent="0.25">
      <c r="B17" s="4"/>
      <c r="C17" s="20" t="s">
        <v>21</v>
      </c>
      <c r="D17" s="21"/>
      <c r="E17" s="6">
        <f>SUM(E18:E19)</f>
        <v>0</v>
      </c>
      <c r="F17" s="6">
        <f>SUM(F18:F19)</f>
        <v>0</v>
      </c>
      <c r="G17" s="6">
        <f t="shared" si="2"/>
        <v>0</v>
      </c>
      <c r="H17" s="6">
        <f>SUM(H18:H19)</f>
        <v>0</v>
      </c>
      <c r="I17" s="6">
        <f>SUM(I18:I19)</f>
        <v>0</v>
      </c>
      <c r="J17" s="6">
        <f t="shared" ref="J17:J32" si="3">G17-H17</f>
        <v>0</v>
      </c>
    </row>
    <row r="18" spans="2:10" ht="15" customHeight="1" x14ac:dyDescent="0.25">
      <c r="B18" s="4"/>
      <c r="C18" s="10"/>
      <c r="D18" s="11" t="s">
        <v>22</v>
      </c>
      <c r="E18" s="6">
        <v>0</v>
      </c>
      <c r="F18" s="6">
        <v>0</v>
      </c>
      <c r="G18" s="6">
        <f>SUM(E18:F18)</f>
        <v>0</v>
      </c>
      <c r="H18" s="6">
        <v>0</v>
      </c>
      <c r="I18" s="6">
        <v>0</v>
      </c>
      <c r="J18" s="6">
        <f t="shared" si="0"/>
        <v>0</v>
      </c>
    </row>
    <row r="19" spans="2:10" ht="15" customHeight="1" x14ac:dyDescent="0.25">
      <c r="B19" s="4"/>
      <c r="C19" s="10"/>
      <c r="D19" s="11" t="s">
        <v>23</v>
      </c>
      <c r="E19" s="6">
        <v>0</v>
      </c>
      <c r="F19" s="6">
        <v>0</v>
      </c>
      <c r="G19" s="6">
        <f>SUM(E19:F19)</f>
        <v>0</v>
      </c>
      <c r="H19" s="6">
        <v>0</v>
      </c>
      <c r="I19" s="6">
        <v>0</v>
      </c>
      <c r="J19" s="9">
        <f t="shared" si="0"/>
        <v>0</v>
      </c>
    </row>
    <row r="20" spans="2:10" ht="15" customHeight="1" x14ac:dyDescent="0.25">
      <c r="B20" s="4"/>
      <c r="C20" s="20" t="s">
        <v>24</v>
      </c>
      <c r="D20" s="21"/>
      <c r="E20" s="6">
        <v>0</v>
      </c>
      <c r="F20" s="6">
        <v>0</v>
      </c>
      <c r="G20" s="6">
        <f>SUM(E20:F20)</f>
        <v>0</v>
      </c>
      <c r="H20" s="6">
        <v>0</v>
      </c>
      <c r="I20" s="6">
        <v>0</v>
      </c>
      <c r="J20" s="6">
        <v>0</v>
      </c>
    </row>
    <row r="21" spans="2:10" ht="15" customHeight="1" x14ac:dyDescent="0.25">
      <c r="B21" s="12"/>
      <c r="C21" s="7"/>
      <c r="D21" s="8"/>
      <c r="E21" s="9"/>
      <c r="F21" s="9"/>
      <c r="G21" s="9"/>
      <c r="H21" s="9"/>
      <c r="I21" s="9"/>
      <c r="J21" s="9"/>
    </row>
    <row r="22" spans="2:10" ht="15" customHeight="1" x14ac:dyDescent="0.25">
      <c r="B22" s="17" t="s">
        <v>25</v>
      </c>
      <c r="C22" s="18"/>
      <c r="D22" s="19"/>
      <c r="E22" s="9">
        <f>SUM(E23+E24+E25+E28+E29+E32)</f>
        <v>1305867.6000000001</v>
      </c>
      <c r="F22" s="9">
        <f>F23+F24+F25+F28+F29+F32</f>
        <v>0</v>
      </c>
      <c r="G22" s="9">
        <f t="shared" si="2"/>
        <v>1305867.6000000001</v>
      </c>
      <c r="H22" s="9">
        <v>0</v>
      </c>
      <c r="I22" s="9">
        <f>SUM(I24)</f>
        <v>1305867.6000000001</v>
      </c>
      <c r="J22" s="9">
        <f>SUM(J24)</f>
        <v>0</v>
      </c>
    </row>
    <row r="23" spans="2:10" ht="15" customHeight="1" x14ac:dyDescent="0.25">
      <c r="B23" s="4"/>
      <c r="C23" s="20" t="s">
        <v>15</v>
      </c>
      <c r="D23" s="21"/>
      <c r="E23" s="6">
        <v>0</v>
      </c>
      <c r="F23" s="6">
        <v>0</v>
      </c>
      <c r="G23" s="6">
        <f>SUM(E23:F23)</f>
        <v>0</v>
      </c>
      <c r="H23" s="6">
        <v>0</v>
      </c>
      <c r="I23" s="6">
        <v>0</v>
      </c>
      <c r="J23" s="6">
        <f t="shared" si="3"/>
        <v>0</v>
      </c>
    </row>
    <row r="24" spans="2:10" ht="15" customHeight="1" x14ac:dyDescent="0.25">
      <c r="B24" s="4"/>
      <c r="C24" s="20" t="s">
        <v>16</v>
      </c>
      <c r="D24" s="21"/>
      <c r="E24" s="6">
        <v>1305867.6000000001</v>
      </c>
      <c r="F24" s="6">
        <v>0</v>
      </c>
      <c r="G24" s="6">
        <f>SUM(E24:F24)</f>
        <v>1305867.6000000001</v>
      </c>
      <c r="H24" s="6">
        <v>1305867.6000000001</v>
      </c>
      <c r="I24" s="6">
        <v>1305867.6000000001</v>
      </c>
      <c r="J24" s="6">
        <f t="shared" ref="J24:J27" si="4">G24-I24</f>
        <v>0</v>
      </c>
    </row>
    <row r="25" spans="2:10" ht="15" customHeight="1" x14ac:dyDescent="0.25">
      <c r="B25" s="4"/>
      <c r="C25" s="20" t="s">
        <v>17</v>
      </c>
      <c r="D25" s="21"/>
      <c r="E25" s="6">
        <f>E26+E27</f>
        <v>0</v>
      </c>
      <c r="F25" s="6">
        <f>F26+F27</f>
        <v>0</v>
      </c>
      <c r="G25" s="6">
        <f t="shared" si="2"/>
        <v>0</v>
      </c>
      <c r="H25" s="6">
        <f>SUM(H26:H27)</f>
        <v>0</v>
      </c>
      <c r="I25" s="6">
        <f>SUM(I26:I27)</f>
        <v>0</v>
      </c>
      <c r="J25" s="6">
        <f t="shared" si="3"/>
        <v>0</v>
      </c>
    </row>
    <row r="26" spans="2:10" ht="15" customHeight="1" x14ac:dyDescent="0.25">
      <c r="B26" s="4"/>
      <c r="C26" s="7"/>
      <c r="D26" s="8" t="s">
        <v>18</v>
      </c>
      <c r="E26" s="6">
        <v>0</v>
      </c>
      <c r="F26" s="6">
        <v>0</v>
      </c>
      <c r="G26" s="6">
        <f>SUM(E26:F26)</f>
        <v>0</v>
      </c>
      <c r="H26" s="6">
        <v>0</v>
      </c>
      <c r="I26" s="6">
        <v>0</v>
      </c>
      <c r="J26" s="6">
        <f t="shared" si="4"/>
        <v>0</v>
      </c>
    </row>
    <row r="27" spans="2:10" ht="15" customHeight="1" x14ac:dyDescent="0.25">
      <c r="B27" s="4"/>
      <c r="C27" s="7"/>
      <c r="D27" s="8" t="s">
        <v>19</v>
      </c>
      <c r="E27" s="6">
        <v>0</v>
      </c>
      <c r="F27" s="6">
        <v>0</v>
      </c>
      <c r="G27" s="6">
        <f>SUM(E27:F27)</f>
        <v>0</v>
      </c>
      <c r="H27" s="6">
        <v>0</v>
      </c>
      <c r="I27" s="6">
        <v>0</v>
      </c>
      <c r="J27" s="6">
        <f t="shared" si="4"/>
        <v>0</v>
      </c>
    </row>
    <row r="28" spans="2:10" ht="15" customHeight="1" x14ac:dyDescent="0.25">
      <c r="B28" s="4"/>
      <c r="C28" s="20" t="s">
        <v>20</v>
      </c>
      <c r="D28" s="21"/>
      <c r="E28" s="6">
        <v>0</v>
      </c>
      <c r="F28" s="6">
        <v>0</v>
      </c>
      <c r="G28" s="6">
        <f t="shared" si="2"/>
        <v>0</v>
      </c>
      <c r="H28" s="6">
        <v>0</v>
      </c>
      <c r="I28" s="6">
        <v>0</v>
      </c>
      <c r="J28" s="6">
        <f t="shared" si="3"/>
        <v>0</v>
      </c>
    </row>
    <row r="29" spans="2:10" ht="15" customHeight="1" x14ac:dyDescent="0.25">
      <c r="B29" s="4"/>
      <c r="C29" s="20" t="s">
        <v>21</v>
      </c>
      <c r="D29" s="21"/>
      <c r="E29" s="6">
        <f t="shared" ref="E29:H29" si="5">SUM(E30:E31)</f>
        <v>0</v>
      </c>
      <c r="F29" s="6">
        <f t="shared" si="5"/>
        <v>0</v>
      </c>
      <c r="G29" s="6">
        <f t="shared" si="5"/>
        <v>0</v>
      </c>
      <c r="H29" s="6">
        <f t="shared" si="5"/>
        <v>0</v>
      </c>
      <c r="I29" s="6">
        <f>SUM(I30:I31)</f>
        <v>0</v>
      </c>
      <c r="J29" s="6">
        <f>SUM(J30:J31)</f>
        <v>0</v>
      </c>
    </row>
    <row r="30" spans="2:10" ht="15" customHeight="1" x14ac:dyDescent="0.25">
      <c r="B30" s="4"/>
      <c r="C30" s="10"/>
      <c r="D30" s="11" t="s">
        <v>22</v>
      </c>
      <c r="E30" s="6">
        <v>0</v>
      </c>
      <c r="F30" s="6">
        <v>0</v>
      </c>
      <c r="G30" s="6">
        <f>SUM(E30:F30)</f>
        <v>0</v>
      </c>
      <c r="H30" s="6">
        <v>0</v>
      </c>
      <c r="I30" s="6">
        <v>0</v>
      </c>
      <c r="J30" s="6">
        <f t="shared" si="3"/>
        <v>0</v>
      </c>
    </row>
    <row r="31" spans="2:10" ht="15" customHeight="1" x14ac:dyDescent="0.25">
      <c r="B31" s="4"/>
      <c r="C31" s="10"/>
      <c r="D31" s="11" t="s">
        <v>23</v>
      </c>
      <c r="E31" s="6" t="s">
        <v>28</v>
      </c>
      <c r="F31" s="6">
        <v>0</v>
      </c>
      <c r="G31" s="6">
        <f>SUM(E31:F31)</f>
        <v>0</v>
      </c>
      <c r="H31" s="6">
        <v>0</v>
      </c>
      <c r="I31" s="6">
        <v>0</v>
      </c>
      <c r="J31" s="6">
        <f t="shared" si="3"/>
        <v>0</v>
      </c>
    </row>
    <row r="32" spans="2:10" ht="15" customHeight="1" x14ac:dyDescent="0.25">
      <c r="B32" s="4"/>
      <c r="C32" s="20" t="s">
        <v>24</v>
      </c>
      <c r="D32" s="21"/>
      <c r="E32" s="6">
        <v>0</v>
      </c>
      <c r="F32" s="6">
        <v>0</v>
      </c>
      <c r="G32" s="6">
        <f t="shared" si="2"/>
        <v>0</v>
      </c>
      <c r="H32" s="6">
        <v>0</v>
      </c>
      <c r="I32" s="6">
        <v>0</v>
      </c>
      <c r="J32" s="6">
        <f t="shared" si="3"/>
        <v>0</v>
      </c>
    </row>
    <row r="33" spans="2:10" ht="15" customHeight="1" x14ac:dyDescent="0.25">
      <c r="B33" s="17" t="s">
        <v>26</v>
      </c>
      <c r="C33" s="18"/>
      <c r="D33" s="19"/>
      <c r="E33" s="9">
        <f>E10+E22</f>
        <v>58895890.901000001</v>
      </c>
      <c r="F33" s="9">
        <f>F10+F22</f>
        <v>0</v>
      </c>
      <c r="G33" s="9">
        <f t="shared" si="2"/>
        <v>58895890.901000001</v>
      </c>
      <c r="H33" s="9">
        <f>SUM(H10+H22)</f>
        <v>9991739.0444100015</v>
      </c>
      <c r="I33" s="9">
        <f>SUM(I10+I22)</f>
        <v>11297606.644410001</v>
      </c>
      <c r="J33" s="9">
        <f>SUM(J10+J22)</f>
        <v>47598284.256590001</v>
      </c>
    </row>
    <row r="34" spans="2:10" ht="15" customHeight="1" x14ac:dyDescent="0.25">
      <c r="B34" s="13"/>
      <c r="C34" s="14"/>
      <c r="D34" s="15"/>
      <c r="E34" s="38"/>
      <c r="F34" s="16"/>
      <c r="G34" s="16"/>
      <c r="H34" s="16"/>
      <c r="I34" s="38"/>
      <c r="J34" s="16"/>
    </row>
    <row r="35" spans="2:10" x14ac:dyDescent="0.25"/>
  </sheetData>
  <mergeCells count="25">
    <mergeCell ref="B6:J6"/>
    <mergeCell ref="B1:J1"/>
    <mergeCell ref="B2:J2"/>
    <mergeCell ref="B3:J3"/>
    <mergeCell ref="B4:J4"/>
    <mergeCell ref="B5:J5"/>
    <mergeCell ref="B22:D22"/>
    <mergeCell ref="B7:J7"/>
    <mergeCell ref="B8:D9"/>
    <mergeCell ref="E8:I8"/>
    <mergeCell ref="J8:J9"/>
    <mergeCell ref="B10:D10"/>
    <mergeCell ref="C11:D11"/>
    <mergeCell ref="C12:D12"/>
    <mergeCell ref="C13:D13"/>
    <mergeCell ref="C16:D16"/>
    <mergeCell ref="C17:D17"/>
    <mergeCell ref="C20:D20"/>
    <mergeCell ref="B33:D33"/>
    <mergeCell ref="C23:D23"/>
    <mergeCell ref="C24:D24"/>
    <mergeCell ref="C25:D25"/>
    <mergeCell ref="C28:D28"/>
    <mergeCell ref="C29:D29"/>
    <mergeCell ref="C32:D32"/>
  </mergeCells>
  <pageMargins left="0.70866141732283472" right="0" top="0.74803149606299213" bottom="0.74803149606299213" header="0.31496062992125984" footer="0.31496062992125984"/>
  <pageSetup fitToHeight="0" orientation="landscape" r:id="rId1"/>
  <ignoredErrors>
    <ignoredError sqref="G13 G25 G15:G16 J29 J24" formula="1"/>
    <ignoredError sqref="H25:I25 E17:F17 I29 F29:H29" formulaRange="1"/>
    <ignoredError sqref="G17:J1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OK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</dc:creator>
  <cp:lastModifiedBy>C.P. VERO</cp:lastModifiedBy>
  <cp:revision/>
  <cp:lastPrinted>2017-05-09T02:45:16Z</cp:lastPrinted>
  <dcterms:created xsi:type="dcterms:W3CDTF">2017-05-09T00:50:11Z</dcterms:created>
  <dcterms:modified xsi:type="dcterms:W3CDTF">2017-05-09T21:41:56Z</dcterms:modified>
</cp:coreProperties>
</file>