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GASTO FEDERALIZADO 2T2017" sheetId="1" r:id="rId1"/>
  </sheets>
  <calcPr calcId="145621"/>
</workbook>
</file>

<file path=xl/calcChain.xml><?xml version="1.0" encoding="utf-8"?>
<calcChain xmlns="http://schemas.openxmlformats.org/spreadsheetml/2006/main">
  <c r="D156" i="1" l="1"/>
  <c r="D155" i="1"/>
  <c r="E149" i="1" l="1"/>
  <c r="E94" i="1" l="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F33" i="1"/>
  <c r="F24" i="1"/>
  <c r="F12" i="1"/>
  <c r="E11" i="1"/>
</calcChain>
</file>

<file path=xl/sharedStrings.xml><?xml version="1.0" encoding="utf-8"?>
<sst xmlns="http://schemas.openxmlformats.org/spreadsheetml/2006/main" count="394" uniqueCount="242">
  <si>
    <t>Programa o fondo</t>
  </si>
  <si>
    <t>Destino de los recursos</t>
  </si>
  <si>
    <t>Reintegro</t>
  </si>
  <si>
    <t>DEVENGADO</t>
  </si>
  <si>
    <t>PAGADO</t>
  </si>
  <si>
    <t>Entidad Federativa: Gobierno del Estado de México                                                                                                                                                                                                                                                 Formato del ejercicio y destino de gasto federalizado y reintegros                                                                                                                                                                                                                       Al período (trimestre 2do del año 2017)</t>
  </si>
  <si>
    <t>Programa de la Reforma Educativa</t>
  </si>
  <si>
    <t>Fortalecer a las Supervisiones de zona escolar que atienden a las Comunidades escolares beneficiarias del Programa.</t>
  </si>
  <si>
    <t>Recurso destinado a las Supervisiones de zona para llevar a cabo el Diplomado "Una Supervisión Efectiva para el Aprendizaje de nuestros Alumnos".</t>
  </si>
  <si>
    <t>Gasto de operación asignado a la Coordinación Estatal para realizar el seguimiento, acompañamiento, evaluación y supervisión a las comunidades escolares y supervisiones beneficiarias del Programa.</t>
  </si>
  <si>
    <t>Evaluación de Impacto del Ejercicio y Desarrollo de la Autonomía de Gestión Escolar. 2016-2017 y 2017-2018 (Para Escuelas de Educación Básica  asignadas a grupos de tratamiento o control). Mediante Convenio operado a través de la Reforma Educativa de fecha 06 de marzo 2017.  (U082 Programa de la Reforma Educativa).</t>
  </si>
  <si>
    <t>Recursos otrorgados para medir en las escuelas de educación básica las acciones de fortalecimiento a la autonomía de gestión escolar.</t>
  </si>
  <si>
    <t>Educacion Superior Tecnologica</t>
  </si>
  <si>
    <t>Pago de Servicios Personales (Nómina), asi como el pago de impuestos mensuales tales como (ISSEMyM, 3% s/Remuneraciones e I.S.R.)</t>
  </si>
  <si>
    <t xml:space="preserve">Subsidios Federales para Organismos Descentralizados Estatales </t>
  </si>
  <si>
    <t>Servicios Personales, Recursos Materiales, Servicios Generales y Inversión  Pública</t>
  </si>
  <si>
    <t>Subsidios Federales para Organismos Descetralizados</t>
  </si>
  <si>
    <t>Este recurso fue utilizado para el pago de materiales, papeleria, combustibles, servicios de vigilancia, limpieza, viaticos a las diferencias dependencias y materiales para el mantenimiento de instalaciones de la universidad.</t>
  </si>
  <si>
    <t>Programa Escuelas de Tiempo Completo</t>
  </si>
  <si>
    <t>Operación en escuelas públicas de educación básica, en todos sus niveles y servicios incorporadas al Programa.</t>
  </si>
  <si>
    <t xml:space="preserve">U006 Subsidios Federales para Organismos Descentralizados Estatales </t>
  </si>
  <si>
    <t>Este recurso se utilizó para Servicios Personales, Materiales, Suministros y Servicios Generales</t>
  </si>
  <si>
    <t>Subsidios Federales para Organismos  Descentralizados Estatales</t>
  </si>
  <si>
    <t xml:space="preserve">Pago  de Nómina y Gasto de Operación </t>
  </si>
  <si>
    <t>Subsidios federales para organismos descentralizados estatales</t>
  </si>
  <si>
    <t>Gastos de operación: Capitulo 1000: Servicios Personales</t>
  </si>
  <si>
    <t>Atención a la Demanda de Educación para Adultos, INEA</t>
  </si>
  <si>
    <t>Servicios personales, materiales y suministros, servicios generales y otras ayudas</t>
  </si>
  <si>
    <t>U006 Educacion Media Superior Tecnológica - CECYTEM</t>
  </si>
  <si>
    <t>Pago de nomina, adquisiciones y servicios requeridos por CECyTEM</t>
  </si>
  <si>
    <t>Convenio de Apoyo Financiero Solidario Universidad Politécnica de Tecámac</t>
  </si>
  <si>
    <t>Estos Recursos se utilizan para el pago de Servicios Personales, Materiales y Suministros, así como en Servicios Generales.</t>
  </si>
  <si>
    <t>Subsidios Federales para  Organismos Decentralizados.           - Universidad Estatal del Valle de Toluca.</t>
  </si>
  <si>
    <t>Gasto Operativo (materiales y útiles de oficina, material de señalizacion, medicinas y productos farmaceuticos, combustibles, lubricantes y aditivos, vestuario y uniformes, productos textiles, refacciones accesorios y herramientas, refacciones menores y edificios, servicios de internet, gastos de ceremonial , combustible, refacciones para equipo de computo, asesorias asociadas a convenios y acuerdos, servicio de energia eléctrica, reparación y mantenimiento de inmuebles, reparación e instalación de maquinaria, transportación aérea,viáticos en el extranjero, gasto de ceremonial, gastos de servicios menores, gastos de ceremonias oficiales y de orden social)</t>
  </si>
  <si>
    <t>"Fondo de Aportaciones a la Educación Tecnológica y de Adultos".- Educación Tecnológica- CONALEP</t>
  </si>
  <si>
    <t>Proporcionar servicio de Educación Media Superior Tecnológica</t>
  </si>
  <si>
    <t>Educación Superior Tecnológica - Tecnológico de Estudios Superiores de Chicoloapan</t>
  </si>
  <si>
    <t>Recursos destinados al pago de Servicios Personales y Gasto Operativo (papeleria, limpieza, energía electrica, viaticos, telefonia fija, arrendamiento de equipo de oficina, publicidad, propaganda y gastos de servicios menores).</t>
  </si>
  <si>
    <t>1,547,310.00</t>
  </si>
  <si>
    <t>1,096,637.00</t>
  </si>
  <si>
    <t>0.00</t>
  </si>
  <si>
    <t>Subsidio Federal para Organismos descentralizados estatales/Tecnologico de Estudios Superiores de Villa Guerrero</t>
  </si>
  <si>
    <t>Para gastos de servicios personales, materiales y suministros, servicios generales, asi como transferencias, asignaciones, subsidios y otras ayudas</t>
  </si>
  <si>
    <t>Educacion superior Universitaria</t>
  </si>
  <si>
    <t>Estos recursos se Aplicaron a Servicios Generales y Materiales</t>
  </si>
  <si>
    <t>Subsidio Federal Ordinario - Universidad Tecnológica de Tecámac</t>
  </si>
  <si>
    <t>Gasto Operativo ( Sueldo personal Eventual, Aguinaldo, Aportaciones de Seguridad Social, Honorarios, Compensacioes, Despensa , Prestaciones, Combustible, Arrendamiento de Vehículos, Seguro de Bienes, Servicios de Traslado y Viáticos, Impuestos y Derechos)</t>
  </si>
  <si>
    <t>Convenio de coordinación que para la creación, operación y apoyo financiero del TESVB celebran, la Secretaría de Educación Pública y el Gobierno del Estado Libre y Soberano de México.</t>
  </si>
  <si>
    <t>Gasto de operación: servicio de pago de nómina, materiales y suministros y servicios generales.</t>
  </si>
  <si>
    <t xml:space="preserve">Convenio de coordinación para la creación, operación y apoyo financiero del Tecnológico de Estudios Superiores de Jocotitlán </t>
  </si>
  <si>
    <t xml:space="preserve">Gasto de operación </t>
  </si>
  <si>
    <t>Subsidios Federales para Organismos Descentralizados Estatales</t>
  </si>
  <si>
    <t>Elevar el aprovechamiento académico de las y los estudiantes de educación media superior del Estado de México.</t>
  </si>
  <si>
    <t>Gasto Operativo y Servicios Personales</t>
  </si>
  <si>
    <t>Convenio de Apoyo Financiero                                   Universidad Politecnica del Valle de México</t>
  </si>
  <si>
    <t xml:space="preserve">Recursos destinados a pago de sueldos, salarios y remuneraciones al personal administrativoy docente durante el periodo del 1° de abril al 30 de junio del  2017, así como utiles y articulos de papelería para las areas administrativas y material didáctico para el personal docente. </t>
  </si>
  <si>
    <t>Convenio de Coordinación para el desarrollo de la Educación Media Superior y Superior en el Estado de México</t>
  </si>
  <si>
    <t>Gasto de Corriente</t>
  </si>
  <si>
    <t>Servicios Personales, Recursos Materiales y Servicios Generales</t>
  </si>
  <si>
    <t>Convenio de Coordinación para la Creación, Operación y Apoyo Financiero de la Universidad Politécnica de Otzolotepec.</t>
  </si>
  <si>
    <t>Gastos de Operación (Los recursos fueron utilizados para el pago del Capitulo 1000 Servicios Personales,Capitulo 2000 Materiales y Suministros,Capitulo 3000 Servicios Generales y Capitulo 5000 Bienes Muebles)</t>
  </si>
  <si>
    <t>Educacion Superior Universitaria</t>
  </si>
  <si>
    <t>Sueldos base al personal permanente</t>
  </si>
  <si>
    <t>Primas de vacaciones, dominical y gratificación de fin de año</t>
  </si>
  <si>
    <t>Compensaciones</t>
  </si>
  <si>
    <t>Aportaciones de seguridad social</t>
  </si>
  <si>
    <t>Aportaciones para seguros</t>
  </si>
  <si>
    <t>Cuotas para el fondo de ahorro y fondo de trabajo</t>
  </si>
  <si>
    <t>Indemnizaciones</t>
  </si>
  <si>
    <t>Prestaciones contractuales</t>
  </si>
  <si>
    <t>Otras prestaciones sociales y económicas</t>
  </si>
  <si>
    <t>Materiales, útiles y equipos menores de oficina</t>
  </si>
  <si>
    <t>Materiales, útiles y equipos menores de tecnologías de la información y comunicaciones</t>
  </si>
  <si>
    <t>Material de limpieza</t>
  </si>
  <si>
    <t>Materiales y útiles de enseñanza</t>
  </si>
  <si>
    <t>Productos alimenticios para personas</t>
  </si>
  <si>
    <t>Productos alimenticios, agropecuarios y forestales adquiridos como materia prima</t>
  </si>
  <si>
    <t>Material eléctrico y electrónico</t>
  </si>
  <si>
    <t>Materiales complementarios</t>
  </si>
  <si>
    <t>Medicinas y productos farmacéuticos</t>
  </si>
  <si>
    <t>Combustibles, lubricantes y aditivos</t>
  </si>
  <si>
    <t>Vestuario y uniformes</t>
  </si>
  <si>
    <t>Prendas de seguridad y protección personal</t>
  </si>
  <si>
    <t>Artículos deportivos</t>
  </si>
  <si>
    <t>Herramientas menores</t>
  </si>
  <si>
    <t>Refacciones y accesorios menores de mobiliario y equipo de administración, educacional y recreativo</t>
  </si>
  <si>
    <t>Refacciones y accesorios menores de equipo de cómputo y tecnologías de la información</t>
  </si>
  <si>
    <t>Refacciones y accesorios menores de equipo de transporte</t>
  </si>
  <si>
    <t>Refacciones y accesorios menores de equipo de defensa y seguridad</t>
  </si>
  <si>
    <t>Refacciones y accesorios menores otros bienes muebles</t>
  </si>
  <si>
    <t>Energía eléctrica</t>
  </si>
  <si>
    <t>Agua</t>
  </si>
  <si>
    <t>Telefonía tradicional</t>
  </si>
  <si>
    <t>Telefonía celular</t>
  </si>
  <si>
    <t>Servicios de telecomunicaciones y satélites</t>
  </si>
  <si>
    <t>Servicios de acceso de Internet, redes y procesamiento de información</t>
  </si>
  <si>
    <t>Servicios postales y telegráficos</t>
  </si>
  <si>
    <t>Arrendamiento de mobiliario y equipo de administración, educacional y recreativo</t>
  </si>
  <si>
    <t>Arrendamiento de equipo de transporte</t>
  </si>
  <si>
    <t>Servicios legales, de contabilidad, auditoría y relacionados</t>
  </si>
  <si>
    <t>Servicios de capacitación</t>
  </si>
  <si>
    <t>Servicios de apoyo administrativo, traducción, fotocopiado e impresión</t>
  </si>
  <si>
    <t>Servicios de vigilancia</t>
  </si>
  <si>
    <t>Seguro de bienes patrimoniales</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</si>
  <si>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</si>
  <si>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</si>
  <si>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</si>
  <si>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</si>
  <si>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Reparación y mantenimiento de equipo de transporte</t>
  </si>
  <si>
    <t>Servicios de limpieza y manejo de desechos</t>
  </si>
  <si>
    <t>Servicios de jardinería y fumigación</t>
  </si>
  <si>
    <t>Difusión por radio, televisión y otros medios de mensajes sobre programas y actividades gubernamentales</t>
  </si>
  <si>
    <t>Pasajes aéreos</t>
  </si>
  <si>
    <t>Pasajes terrestres</t>
  </si>
  <si>
    <t>Viáticos en el país</t>
  </si>
  <si>
    <t>Otros servicios de traslado y hospedaje</t>
  </si>
  <si>
    <t>Congresos y convenciones</t>
  </si>
  <si>
    <t>Impuestos y derechos</t>
  </si>
  <si>
    <t>Impuesto sobre nóminas y otros que se deriven de una relación laboral</t>
  </si>
  <si>
    <t>Otros servicios generales</t>
  </si>
  <si>
    <t>Ayudas sociales a personas</t>
  </si>
  <si>
    <t>Becas y otras ayudas para programas de capacitación</t>
  </si>
  <si>
    <t>Educación Superior Tecnológica-Tecnológico de Estudios Superiores de Jilotepec</t>
  </si>
  <si>
    <t xml:space="preserve">Nóminas y servicios personales, Materiales y suministros, Servicios generales. </t>
  </si>
  <si>
    <t>Convenio Modificatorio del Convenio Marco de Colaboración para el Apoyo Financiero Solidario</t>
  </si>
  <si>
    <t>Recursos Federales para cubrir los Gastos de Operación de la Universidad Mexiquense del Bicentenario.</t>
  </si>
  <si>
    <t>Programa de Fortalecimientos  a la Calidad Educativa (PFCE)</t>
  </si>
  <si>
    <t>Fortalecimiento de la operación de los servicios educativos de tipo superior.</t>
  </si>
  <si>
    <t>Programa de Fortalecimiento a la Calidad en Insrtituciones Educativas (PROFOCIE) 2015-2016</t>
  </si>
  <si>
    <t>Adaptaciones, equipamiento de laboratorio y Movilidad de Alumnos y Docente.</t>
  </si>
  <si>
    <t>Programa de Fortalecimiento a la Calidad  Educativas (PFCE) 2017-2018</t>
  </si>
  <si>
    <t>Gastos de operación e inversión</t>
  </si>
  <si>
    <t>Asignaciones de Recursos Financieros con carácter de Apoyo Solidario para las operaciones de las Universidades Politécnicas del Estado de México, para el Ejercicio Fiscal 2017.</t>
  </si>
  <si>
    <t>Asignación de recursos para el pago de Servicios Personales (sueldo base, hora clase, prima vacacional, aguinaldo, seguridad social, etc.), Materiales y Suministros y Servicios Generales fortaleciendo el gasto y servicio ordinario de la Universidad Politécnica de Texcoco.</t>
  </si>
  <si>
    <t>Convenio Específico para la Asignación de Recursos Financieros para la Operación de las Universidades Tecnológicas del Estado de México.</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</si>
  <si>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</si>
  <si>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Fondo de Aportaciones Múltiples (F.A.M.) Nivel Básico 2017.</t>
  </si>
  <si>
    <t>Construcción, reparación, rehabilitación, mantenimiento y equipamiento de infraestructura física educativa  en el Estado de México.</t>
  </si>
  <si>
    <t>F.A.M. Nivel Media Superior 2017.</t>
  </si>
  <si>
    <t>F.A.M. Nivel Básico 2013 (Rendimientos).</t>
  </si>
  <si>
    <t>F.A.M. Nivel Superior 2013 (Rendimientos).</t>
  </si>
  <si>
    <t>F.A.M. Nivel Básico 2014 (Rendimientos).</t>
  </si>
  <si>
    <t>F.A.M. Nivel Superior 2014 (Rendimientos).</t>
  </si>
  <si>
    <t>F.A.M. Nivel Básico 2015 (Rendimientos).</t>
  </si>
  <si>
    <t>F.A.M. Nivel Media Superior 2014 (Rendimientos).</t>
  </si>
  <si>
    <t>F.A.M. Nivel Básico 2016 (Rendimientos).</t>
  </si>
  <si>
    <t>F.A.M. Nivel Media Superior 2016 (Rendimientos).</t>
  </si>
  <si>
    <t>F.A.M. Básico (Otras Fuentes-Remanentes Escuelas al CIEN).</t>
  </si>
  <si>
    <t>F.A.M. Media Superior (Otras Fuentes-Remanentes Escuelas al CIEN).</t>
  </si>
  <si>
    <t>F.A.M. Superior (Otras Fuentes-Remanentes Escuelas al CIEN).</t>
  </si>
  <si>
    <t>Subsidios para organismos descentralizados estatales</t>
  </si>
  <si>
    <t>Para cubrir el gasto del Capítulo  1000 Servicios  Personales : principalmente pagos de sueldos y salarios del personal docente, Directivo, Administrativo y Gastos de Seguridad Social, asi como gastos de operación ejercidos para el funcionamiento del Tecnológico</t>
  </si>
  <si>
    <t>Programa Nacional de Becas para Educación Superior Manutención Estado de México</t>
  </si>
  <si>
    <t>Contribuir a una mayor cobertura, inclusión y equidad educativa para la construcción de una sociedad más justa, mediante el otorgamiento de becas en Instituciones Públicas de Educación Superior (IPES) que permitan consolidar un México con educación de calidad.</t>
  </si>
  <si>
    <t>Convenio de coordinacion para la creacion, Operación y Apoyo financiero de los Tecnologicos de Estudios Superiores</t>
  </si>
  <si>
    <t>Gastos de operación(Estudiantil, Docente y Administrativa del Tecnológico)</t>
  </si>
  <si>
    <t>Subsidios Federales para Organismos descentralizados</t>
  </si>
  <si>
    <t>Sueldos y Salarios</t>
  </si>
  <si>
    <t>Aguinaldos</t>
  </si>
  <si>
    <t>Educación Superior Tecnológica</t>
  </si>
  <si>
    <t>Programa de Agua Potable, Alcantarillado y Saneamiento PROAGUA (APARTADO URBANO).</t>
  </si>
  <si>
    <t>Agua Potable y alcantarillado en beneficio de los habitantes de los municipios de  Villa Victoria, Ixtlahuaca, Almoloya de Juárez, Temoaya y Zinancantepec.</t>
  </si>
  <si>
    <t>Programa de Tratamiento de Aguas Residuales (PROSAN).</t>
  </si>
  <si>
    <t>Plantas de tramiento de aguas residuales y proyectos, en  beneficio de los Habitantes de Chalco, Tenancingo, Lerma, Cuautitlán Izcalli, Atlacomulco y Tecámac.</t>
  </si>
  <si>
    <t>Programa de Agua Potable, Alcantarillado y Saneamiento PROAGUA (APARTADO RURAL).</t>
  </si>
  <si>
    <t>Drenaje sanitario y agua potable en beneficio de los habitantes de los municipios  de Chapa de Mota, Temascaltepec y Villa Victoria.</t>
  </si>
  <si>
    <t>Ramo General 23 Provisiones Salariales Económicas.</t>
  </si>
  <si>
    <t>Drenaje  Sanitario en  beneficio de los habitantes de los municipios de Atenco y Texcoco.</t>
  </si>
  <si>
    <t>Fondo para el Fortalecimiento de la Infraestructura Estatal y Municipal.</t>
  </si>
  <si>
    <t>Habitantes de los  municipios de Acolman, Chalco, Ecatepec, Jilotepec, Jiquipilco, La Paz, Malinalco, Metepec, Nezahualcóyotl, Papalotla, Tecámac, Texcoco, Valle de Bravo y Villa Victoria.</t>
  </si>
  <si>
    <t>Fortalecimiento Financiero, Inversión "A".</t>
  </si>
  <si>
    <t>Habitantes del municipio de Zinacantepec.</t>
  </si>
  <si>
    <t>Ramo 23 Fortalecimiento Financiero 
Inversión "E"</t>
  </si>
  <si>
    <t>Electrificación en comunidades para beneficio de habitantes de los municipios de Atenco, Jocotitlán y Tezoyuca.</t>
  </si>
  <si>
    <t>Fondo Metropolitano del Valle de México</t>
  </si>
  <si>
    <t>Alumbrado Público en beneficio de los habitantes del Estado de México.</t>
  </si>
  <si>
    <r>
      <t xml:space="preserve">Fondo para el Fortalecimiento de la Infraestructura Estatal y Municipal </t>
    </r>
    <r>
      <rPr>
        <sz val="10"/>
        <color indexed="8"/>
        <rFont val="Gotham Book"/>
      </rPr>
      <t>(FORTALECE)</t>
    </r>
  </si>
  <si>
    <t>Habitantes de los municipios de Malinalco, Valle de Bravo y Ecatepec de Morelos</t>
  </si>
  <si>
    <t>Programa de Fortalecimiento Financiero (Prevenciones Salariales y Económicas), PFF</t>
  </si>
  <si>
    <t>Habitantes del municipio de Ecatepec de Morelos</t>
  </si>
  <si>
    <t>Programa de Concurrencia con las Entidades Federativas. Infraestructura, Equipamiento y Maquinaria. Proyectos Productivos o Estratégicos Agrícolas</t>
  </si>
  <si>
    <t>Mantenimiento de vehículos, combustible, pago de personal eventual, peajes, papeleria y otros.</t>
  </si>
  <si>
    <t>Programa de Concurrencia con las Entidades Federativas.Infraestructura, Equipamiento y Maquinaria. Proyectos Productivos o Estratégicos Pecuarios</t>
  </si>
  <si>
    <t>Programa de Concurrencia con las Entidades Federativas.Infraestructura, Equipamiento y Maquinaria. Proyectos Productivos o Estratégicos  de Pesca y Acuícolas</t>
  </si>
  <si>
    <t>Programa de Apoyo a Pequeños Productores. Infraestructura Productiva para el Aprovechamiento Sustentable del Suelo y Agua</t>
  </si>
  <si>
    <t>Programa de Apoyo a Pequeños Productores. Extensionismo Desarrollo de Capacidades y Asociatividad Productiva</t>
  </si>
  <si>
    <t>Programa de Sanidad e Inocuidad Agroalimentaria. Campañas Fitozoosanitarias</t>
  </si>
  <si>
    <t>Comité</t>
  </si>
  <si>
    <t xml:space="preserve">Programa de Sanidad e Inocuidad Agroalimentaria. Inocuidad Agroalimentaria, Acuicola y Pesquera </t>
  </si>
  <si>
    <t>Programa de Sanidad e Inocuidad Agroalimentaria. Inspección y Vigilancia Epidemiológica, de Plagas y Enfermedades No Cuarentenarias</t>
  </si>
  <si>
    <t>Programa de Sanidad e Inocuidad Agroalimentaria. Vigilancia Epidemiológicas, de Plagas y Enfermedades Cuarentenarias</t>
  </si>
  <si>
    <t>Programa de Sanidad e Inocuidad Agroalimentaria. Transversales</t>
  </si>
  <si>
    <t>Programa de Sistema Nacional de Información para el Desarrollo Rural Sustentable, Información Estadística y Estudios (SNIDRUS)</t>
  </si>
  <si>
    <t xml:space="preserve">Programa de Infraestructura Indígena 2017 </t>
  </si>
  <si>
    <t>Construcción de Infraestructura Indígena y Vivienda</t>
  </si>
  <si>
    <t>Concurso</t>
  </si>
  <si>
    <t>Rescatar, preservar e incentivar a los artesanos, para que sigan conservando su tradición y creatividad artesanal,  así como su producción.</t>
  </si>
  <si>
    <t>Sistema de Protección Social en Salud (Seguro Popular)</t>
  </si>
  <si>
    <t>Los recursos se aplican al pago de los servicios personales, gasto de operación e inversión de las unidades médicas y administrativas que prestan servicios de salud a los beneficiarios del Sistema de Protección Social en Salud (SEGURO POPULAR).</t>
  </si>
  <si>
    <t xml:space="preserve">PROSPERA </t>
  </si>
  <si>
    <t>Asegurar el acceso al Paquete Básico Garantizado de Salud y la ampliación progresiva a las 27 intervenciones de Salud Pública del CAUSES a las familias beneficiarias.</t>
  </si>
  <si>
    <t>FASSA RAMO 33</t>
  </si>
  <si>
    <t>Los recursos son aplicados al pago de los servicios personales de carácter federal, así como el gasto de operación de las unidades médicas en materia de salud.</t>
  </si>
  <si>
    <t>AFASPE</t>
  </si>
  <si>
    <t xml:space="preserve">Recursos para el Fortalecimiento de las Acciones de Salud Pública en la Entidad en sus diferentes programas de acción específica en Materia de Promoción y Prevención de la Salud, Equidad y Género, Salud Reproductiva, Prevención de Enfermedades, Vigilancia Epidemiológica, así como en los programas de Vacunación Universal. </t>
  </si>
  <si>
    <t>Fortalecimiento a la atención médica</t>
  </si>
  <si>
    <t>Realizar los gastos que se deriven de la operación de dieciocho unidades médicas móviles y su aseguramiento (que comprenda los ocupantes, equipamiento, unidades médicas móviles, con cobertura en casos de desastres naturales) que amparen a veinte unidades médicas móviles del programa en el Estado de México.</t>
  </si>
  <si>
    <t>Seguro Popular</t>
  </si>
  <si>
    <t>Garantizar la salud a toda la población que no cuente con un seguro social de gastos médicos, buscando de este modo que todos los integrantes de las personas afiliadas al seguro popular tengan acceso a los servicios de salud, médicos, hospitalarios, farmacéuticos y quirúrgicos, los cuales seran financiados por el REPSS a los SESA de la Entidad, garantizando los servicios de salud de mas de 7 millones 180 mil 487 afilados del padron (todas las edades).</t>
  </si>
  <si>
    <t>Fondo de Aportaciones Múltiples 2017 (Asistencia Social).</t>
  </si>
  <si>
    <t>Adquisición de insumos alimentarios para Desayunos Escolares Fríos, que serán entregados a los 124 Sistemas Municipales DIF del Estado de México para su distribución a menores que cursan Preescolar y Escolar, ubicados en comunidades de alta y muy alta marginación.</t>
  </si>
  <si>
    <t>Adquisición de paquetes de insumos alimentarios integrados por productos de la canasta básica, para los desayunadores escolares comunitarios (Desayuno Escolares Calientes).</t>
  </si>
  <si>
    <t>Adquisición de equipo y mobiliario de cocina paa los Desayunadores Escolares Comunitarios.</t>
  </si>
  <si>
    <t>Adquisición de Lentes para Adultos Mayores de 60 años, incluyendo diagnostico de agudeza visual para detectar algún defecto como miopía, hipermetropía, astigmatismo, presbicia o vista cansada.</t>
  </si>
  <si>
    <t>Adquisición de Juegos de Pants para Adultos Mayores.</t>
  </si>
  <si>
    <t>Adquisición de Ayudas Funcionales para Personas con Dicacpacidad las cuales consta de Auxiliares Auditivos, Muletas Auxiliares Infantiles y para Adulto, Bastones Blanco y de un Punto, Andadeas para Adulto e Infantil Plegable.</t>
  </si>
  <si>
    <t>Adquisición de Lámias, Tinacos, Pintura, Impermehabilizante, Cobertores y Colchonetas para la Población Vulnerable.</t>
  </si>
  <si>
    <t>Conservación de Hábitats del Parque Estatal Sierra de Guadalupe, Segunda Etapa. PEF 2014, Ramo 16, Anexo 30.</t>
  </si>
  <si>
    <t>Conservación de los Hábitats del Parque Estatal llevando acabo la delimitación física a base de murete de piedra.
(500,000 beneficiarios).</t>
  </si>
  <si>
    <t>Recuperación y Creación de Áreas Verdes Urbanas en Municipios del Estado de México. PEF 2015, Ramo 16, Anexo 31.</t>
  </si>
  <si>
    <t>Construcción y Rehabilitación de nueve Áreas Urbanas, con Equipamiento de Alta Calidad y duración, que cubra las necesidades de Esparcimiento y Recreación de la Población, así como, Arborización de Parques e Infraestructura Urbana.
(40,500 beneficiados).</t>
  </si>
  <si>
    <t>Construcción y Equipamiento de Estación de Transferencia y Planta de Selección. PEF 2015, Ramo 16, Anexo 31.</t>
  </si>
  <si>
    <t>Construcción y Equipamiento de Estación de Transferencia y Planta de Selección para la prestación adecuada del servicio Público de Limpia, así como, Valorización de los Residuos Sólidos Urbanos y la separación y transferencia de Residuos Sólidos generados.
(83,755 beneficiados).</t>
  </si>
  <si>
    <t>Mejoramiento de Infraestructura Urbana – Conservación y Mantenimiento de Parques Metropolitanos. Fondo Metropolitano del Valle de México 2015.</t>
  </si>
  <si>
    <t>Mejoramiento de Infraestructura Urbana – Conservación y Mantenimiento de Parques Metropolitanos. Fondo Metropolitano del Valle de Toluca 2015.</t>
  </si>
  <si>
    <t>Fortalecimiento del Programa Integral de Reducción de Emisiones Contaminantes del Estado de México. Recursos Federales de la SEMARNAT, PEF 2016.</t>
  </si>
  <si>
    <t>Instalación o programación durante el segundo semestre del 2016 del cambio de aproximadamente 20,000 convertidores catalíticos de tres vías, para vehículos emplacados en el Estado de México, cuyo modelo sea posterior a 1992 y hasta el 2012.
(20,000 beneficiados).</t>
  </si>
  <si>
    <t>Saneamiento, Rehabilitación, Construcción y Equipamiento del Sitio de Disposición Final del Municipio de Valle de Bravo.
Recursos Federales de la SEMARNAT, PEF 2016.</t>
  </si>
  <si>
    <t>Proveer al Municipio de Valle de Bravo de un Sistema Integral de Gestión de los Residuos Sólidos Urbanos que permita operar eficientemente en el largo plazo los servicios de tratamiento y disposición final para el mejoramiento del Medio Ambiente local y el bienestar de la población del Municipio y sus visitantes.
(65,703 beneficiados).</t>
  </si>
  <si>
    <t>Seguridad de los gabinetes que contienen los equipos de medición de gases contaminantes en verificentros y gabinetes de dinamometría en la Megalópolis.
Fideicomiso Ambiental N° 1490.</t>
  </si>
  <si>
    <t xml:space="preserve">3’668,900.00
</t>
  </si>
  <si>
    <t>Proyecto Presentación de la Exposición Científica de Darwin 2017</t>
  </si>
  <si>
    <t>Presentación de la exposición Científica Darwin</t>
  </si>
  <si>
    <t>Programa de Apoyo al Empleo</t>
  </si>
  <si>
    <t>Empleo (buscadores de empleo)</t>
  </si>
  <si>
    <t>Capacitacion en la población desempleada y subempleada, con la finalidad de que las personas capacitadas en y para el trabajo adquieran las habilidades y destreza suficiente para incorporarse al mercado laboral.</t>
  </si>
  <si>
    <t xml:space="preserve">Gasto de operación destinados a cubrir el pago de prestaciones socioeconomicas al personal administrativo y docentes tales como; sueldos y salarios, primas por años de servicio, primas de vacaciones, labores docentes, aportaciones de seguridad social </t>
  </si>
  <si>
    <t>Obra Civil, Equipamiento y Adquisición de Mobiliario y Equipo de Transporte.
(4,005,731 Beneficiados).</t>
  </si>
  <si>
    <t>Obra Civil, Equipamiento y Adquisición de Mobiliario y Equipo de Transporte.
(2,380,186 Beneficiados).</t>
  </si>
  <si>
    <t>Desarrollo de hardware-software como herramienta para garantizar la seguridad de los gabinetes de los centros de verificación vehicular, imposibilitando la apertura sin la autorización respectiva por la autoridad ambiental, con lo cual se asegura la confiabilidad en el proceso de verificación vehicular. Adquisición de vehículos híbridos para realizar al menos 200 supervisiones e inspecciones anuales a los 116 Verificentros ubicados en 35 municipios del Estado de México con personal técnico de la SMAGEM, derivado de que esta actividad requiere realizar grandes recorridos por la dispersión en la que se encuentran ubicados dichos centros en el territorio Estatal.
(15,175,862 beneficiados).</t>
  </si>
  <si>
    <t xml:space="preserve"> E j e r c i c i o</t>
  </si>
  <si>
    <t>Convenio Específico para la Asignación de Recursos Financieros para la Operación de la Universidad Tecnolódica "Fidel Velàzquez"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</si>
</sst>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0_ ;\-#,##0.00\ "/>
  </numFmts>
  <fonts count="7">
    <font>
      <sz val="11"/>
      <color theme="1"/>
      <name val="Calibri"/>
      <family val="2"/>
      <scheme val="minor"/>
    </font>
    <font>
      <sz val="10"/>
      <color theme="1"/>
      <name val="Gotham Book"/>
      <family val="3"/>
    </font>
    <font>
      <sz val="11"/>
      <color theme="1"/>
      <name val="Calibri"/>
      <family val="2"/>
      <scheme val="minor"/>
    </font>
    <font>
      <sz val="10"/>
      <color theme="1"/>
      <name val="Gotham Book"/>
    </font>
    <font>
      <sz val="10"/>
      <color indexed="8"/>
      <name val="Gotham Book"/>
    </font>
    <font>
      <sz val="10"/>
      <color rgb="FF000000"/>
      <name val="Gotham Book"/>
    </font>
    <font>
      <sz val="10"/>
      <name val="Gotham Book"/>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4">
    <border>
      <left/>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98">
    <xf numFmtId="0" fontId="0" fillId="0" borderId="0" xfId="0"/>
    <xf numFmtId="0" fontId="1" fillId="0" borderId="1" xfId="0" applyFont="1" applyBorder="1" applyAlignment="1">
      <alignment horizontal="center"/>
    </xf>
    <xf numFmtId="0" fontId="1" fillId="0" borderId="2" xfId="0" applyFont="1" applyBorder="1" applyAlignment="1">
      <alignment horizontal="center"/>
    </xf>
    <xf numFmtId="0" fontId="3" fillId="0" borderId="19" xfId="0" applyFont="1" applyBorder="1" applyAlignment="1">
      <alignment horizontal="left" vertical="center" wrapText="1"/>
    </xf>
    <xf numFmtId="43" fontId="3" fillId="0" borderId="19" xfId="1" applyFont="1" applyFill="1" applyBorder="1" applyAlignment="1">
      <alignment horizontal="right" vertical="center"/>
    </xf>
    <xf numFmtId="4" fontId="3" fillId="0" borderId="19" xfId="0" applyNumberFormat="1" applyFont="1" applyFill="1" applyBorder="1" applyAlignment="1">
      <alignment horizontal="right" vertical="center"/>
    </xf>
    <xf numFmtId="49" fontId="3" fillId="0" borderId="19" xfId="0" applyNumberFormat="1" applyFont="1" applyFill="1" applyBorder="1" applyAlignment="1">
      <alignment horizontal="left" vertical="center" wrapText="1"/>
    </xf>
    <xf numFmtId="4" fontId="3" fillId="0" borderId="19" xfId="0" applyNumberFormat="1" applyFont="1" applyBorder="1" applyAlignment="1">
      <alignment horizontal="center" vertical="center"/>
    </xf>
    <xf numFmtId="4" fontId="3" fillId="0" borderId="19" xfId="0" applyNumberFormat="1" applyFont="1" applyBorder="1" applyAlignment="1">
      <alignment horizontal="right" vertical="center"/>
    </xf>
    <xf numFmtId="49" fontId="3" fillId="0" borderId="19" xfId="0" applyNumberFormat="1" applyFont="1" applyBorder="1" applyAlignment="1">
      <alignment horizontal="left" vertical="center" wrapText="1"/>
    </xf>
    <xf numFmtId="43" fontId="3" fillId="0" borderId="19" xfId="1" applyFont="1" applyBorder="1" applyAlignment="1">
      <alignment horizontal="center" vertical="center"/>
    </xf>
    <xf numFmtId="4" fontId="3" fillId="0" borderId="20" xfId="0" applyNumberFormat="1" applyFont="1" applyBorder="1" applyAlignment="1">
      <alignment horizontal="right" vertical="center"/>
    </xf>
    <xf numFmtId="164" fontId="6" fillId="3" borderId="19" xfId="0" applyNumberFormat="1" applyFont="1" applyFill="1" applyBorder="1" applyAlignment="1">
      <alignment horizontal="right" vertical="center" wrapText="1"/>
    </xf>
    <xf numFmtId="164" fontId="6" fillId="3" borderId="19" xfId="0" applyNumberFormat="1" applyFont="1" applyFill="1" applyBorder="1" applyAlignment="1">
      <alignment horizontal="center" vertical="center" wrapText="1"/>
    </xf>
    <xf numFmtId="164" fontId="3" fillId="0" borderId="19" xfId="0" applyNumberFormat="1" applyFont="1" applyBorder="1" applyAlignment="1">
      <alignment horizontal="right" vertical="center"/>
    </xf>
    <xf numFmtId="164" fontId="3" fillId="0" borderId="19" xfId="0" applyNumberFormat="1" applyFont="1" applyBorder="1" applyAlignment="1">
      <alignment horizontal="center" vertical="center"/>
    </xf>
    <xf numFmtId="2" fontId="3" fillId="0" borderId="19" xfId="0" applyNumberFormat="1" applyFont="1" applyBorder="1" applyAlignment="1">
      <alignment horizontal="center" vertical="center"/>
    </xf>
    <xf numFmtId="43" fontId="3" fillId="0" borderId="19" xfId="1" applyFont="1" applyBorder="1" applyAlignment="1">
      <alignment horizontal="right" vertical="center"/>
    </xf>
    <xf numFmtId="39" fontId="3" fillId="0" borderId="19" xfId="1" applyNumberFormat="1" applyFont="1" applyBorder="1" applyAlignment="1">
      <alignment horizontal="center" vertical="center"/>
    </xf>
    <xf numFmtId="4" fontId="3" fillId="0" borderId="19" xfId="0" quotePrefix="1" applyNumberFormat="1" applyFont="1" applyBorder="1" applyAlignment="1">
      <alignment horizontal="right" vertical="center"/>
    </xf>
    <xf numFmtId="4" fontId="3" fillId="0" borderId="19" xfId="0" quotePrefix="1" applyNumberFormat="1" applyFont="1" applyBorder="1" applyAlignment="1">
      <alignment horizontal="center" vertical="center"/>
    </xf>
    <xf numFmtId="2" fontId="3" fillId="0" borderId="19" xfId="1" applyNumberFormat="1" applyFont="1" applyBorder="1" applyAlignment="1">
      <alignment horizontal="center" vertical="center"/>
    </xf>
    <xf numFmtId="4" fontId="6" fillId="0" borderId="19" xfId="0" applyNumberFormat="1" applyFont="1" applyBorder="1" applyAlignment="1">
      <alignment horizontal="right" vertical="center" wrapText="1"/>
    </xf>
    <xf numFmtId="4" fontId="6" fillId="0" borderId="19" xfId="0" applyNumberFormat="1" applyFont="1" applyBorder="1" applyAlignment="1">
      <alignment horizontal="center" vertical="center" wrapText="1"/>
    </xf>
    <xf numFmtId="164" fontId="3" fillId="0" borderId="19" xfId="1" applyNumberFormat="1" applyFont="1" applyBorder="1" applyAlignment="1">
      <alignment horizontal="center" vertical="center"/>
    </xf>
    <xf numFmtId="3" fontId="3" fillId="0" borderId="19" xfId="0" applyNumberFormat="1" applyFont="1" applyBorder="1" applyAlignment="1">
      <alignment horizontal="right" vertical="center"/>
    </xf>
    <xf numFmtId="43" fontId="6" fillId="0" borderId="19" xfId="1" applyFont="1" applyFill="1" applyBorder="1" applyAlignment="1">
      <alignment horizontal="right" vertical="center"/>
    </xf>
    <xf numFmtId="2" fontId="3" fillId="0" borderId="19" xfId="1" applyNumberFormat="1" applyFont="1" applyFill="1" applyBorder="1" applyAlignment="1">
      <alignment horizontal="center" vertical="center"/>
    </xf>
    <xf numFmtId="4" fontId="3" fillId="0" borderId="19" xfId="0" applyNumberFormat="1" applyFont="1" applyBorder="1" applyAlignment="1">
      <alignment horizontal="right" vertical="center" wrapText="1"/>
    </xf>
    <xf numFmtId="4" fontId="3" fillId="0" borderId="22" xfId="0" applyNumberFormat="1" applyFont="1" applyBorder="1" applyAlignment="1">
      <alignment horizontal="right" vertical="center"/>
    </xf>
    <xf numFmtId="40" fontId="3" fillId="0" borderId="22" xfId="0" applyNumberFormat="1" applyFont="1" applyBorder="1" applyAlignment="1">
      <alignment horizontal="center" vertical="center"/>
    </xf>
    <xf numFmtId="44" fontId="3" fillId="0" borderId="19" xfId="2" applyFont="1" applyBorder="1" applyAlignment="1">
      <alignment horizontal="right" vertical="center"/>
    </xf>
    <xf numFmtId="44" fontId="3" fillId="0" borderId="19" xfId="2" applyFont="1" applyBorder="1" applyAlignment="1">
      <alignment horizontal="center" vertical="center"/>
    </xf>
    <xf numFmtId="43" fontId="3" fillId="0" borderId="19" xfId="1" applyFont="1" applyBorder="1" applyAlignment="1">
      <alignment horizontal="right" vertical="center" wrapText="1"/>
    </xf>
    <xf numFmtId="43" fontId="3" fillId="0" borderId="19" xfId="0" applyNumberFormat="1" applyFont="1" applyBorder="1" applyAlignment="1">
      <alignment horizontal="right" vertical="center"/>
    </xf>
    <xf numFmtId="4" fontId="3" fillId="0" borderId="22" xfId="0" applyNumberFormat="1" applyFont="1" applyFill="1" applyBorder="1" applyAlignment="1">
      <alignment horizontal="right" vertical="center"/>
    </xf>
    <xf numFmtId="164" fontId="6" fillId="0" borderId="22" xfId="1" applyNumberFormat="1" applyFont="1" applyFill="1" applyBorder="1" applyAlignment="1">
      <alignment horizontal="right" vertical="center"/>
    </xf>
    <xf numFmtId="164" fontId="3" fillId="0" borderId="22" xfId="1" applyNumberFormat="1" applyFont="1" applyFill="1" applyBorder="1" applyAlignment="1">
      <alignment horizontal="center" vertical="center"/>
    </xf>
    <xf numFmtId="4" fontId="3" fillId="0" borderId="20" xfId="0" applyNumberFormat="1" applyFont="1" applyBorder="1" applyAlignment="1">
      <alignment horizontal="right" vertical="center" wrapText="1"/>
    </xf>
    <xf numFmtId="4" fontId="3" fillId="0" borderId="20" xfId="0" applyNumberFormat="1" applyFont="1" applyBorder="1" applyAlignment="1">
      <alignment horizontal="center" vertical="center"/>
    </xf>
    <xf numFmtId="43" fontId="6" fillId="2" borderId="19" xfId="1" applyFont="1" applyFill="1" applyBorder="1" applyAlignment="1">
      <alignment horizontal="left" vertical="center" wrapText="1"/>
    </xf>
    <xf numFmtId="43" fontId="6" fillId="2" borderId="19" xfId="1" applyFont="1" applyFill="1" applyBorder="1" applyAlignment="1">
      <alignment horizontal="right" vertical="center"/>
    </xf>
    <xf numFmtId="4" fontId="6" fillId="2" borderId="19" xfId="3" applyNumberFormat="1" applyFont="1" applyFill="1" applyBorder="1" applyAlignment="1">
      <alignment horizontal="center" vertical="center"/>
    </xf>
    <xf numFmtId="4" fontId="3" fillId="0" borderId="19" xfId="0" applyNumberFormat="1" applyFont="1" applyBorder="1" applyAlignment="1">
      <alignment horizontal="center" vertical="center" wrapText="1"/>
    </xf>
    <xf numFmtId="43" fontId="3" fillId="0" borderId="19" xfId="2" applyNumberFormat="1" applyFont="1" applyFill="1" applyBorder="1" applyAlignment="1">
      <alignment horizontal="right" vertical="center"/>
    </xf>
    <xf numFmtId="43" fontId="4" fillId="0" borderId="20" xfId="1" applyFont="1" applyFill="1" applyBorder="1" applyAlignment="1">
      <alignment horizontal="right" vertical="center"/>
    </xf>
    <xf numFmtId="49" fontId="3" fillId="0" borderId="20" xfId="1" applyNumberFormat="1" applyFont="1" applyBorder="1" applyAlignment="1">
      <alignment horizontal="center" vertical="center"/>
    </xf>
    <xf numFmtId="43" fontId="4" fillId="0" borderId="19" xfId="1" applyFont="1" applyFill="1" applyBorder="1" applyAlignment="1">
      <alignment horizontal="right" vertical="center"/>
    </xf>
    <xf numFmtId="49" fontId="3" fillId="0" borderId="19" xfId="1" applyNumberFormat="1" applyFont="1" applyBorder="1" applyAlignment="1">
      <alignment horizontal="center" vertical="center"/>
    </xf>
    <xf numFmtId="2" fontId="3" fillId="0" borderId="19" xfId="0" applyNumberFormat="1" applyFont="1" applyFill="1" applyBorder="1" applyAlignment="1">
      <alignment horizontal="center" vertical="center"/>
    </xf>
    <xf numFmtId="164" fontId="3" fillId="0" borderId="19" xfId="1" applyNumberFormat="1" applyFont="1" applyBorder="1" applyAlignment="1">
      <alignment horizontal="right" vertical="center"/>
    </xf>
    <xf numFmtId="4" fontId="3" fillId="3" borderId="19" xfId="0" applyNumberFormat="1" applyFont="1" applyFill="1" applyBorder="1" applyAlignment="1">
      <alignment horizontal="right" vertical="center"/>
    </xf>
    <xf numFmtId="4" fontId="3" fillId="3" borderId="19" xfId="0" applyNumberFormat="1" applyFont="1" applyFill="1" applyBorder="1" applyAlignment="1">
      <alignment horizontal="center" vertical="center"/>
    </xf>
    <xf numFmtId="164" fontId="3" fillId="0" borderId="19" xfId="1" applyNumberFormat="1" applyFont="1" applyBorder="1" applyAlignment="1">
      <alignment horizontal="right" vertical="center" wrapText="1"/>
    </xf>
    <xf numFmtId="164" fontId="3" fillId="0" borderId="19" xfId="1" applyNumberFormat="1" applyFont="1" applyBorder="1" applyAlignment="1">
      <alignment horizontal="center" vertical="center" wrapText="1"/>
    </xf>
    <xf numFmtId="4" fontId="5" fillId="0" borderId="19" xfId="0" applyNumberFormat="1" applyFont="1" applyFill="1" applyBorder="1" applyAlignment="1">
      <alignment horizontal="right" vertical="center" wrapText="1"/>
    </xf>
    <xf numFmtId="4" fontId="5" fillId="0" borderId="19" xfId="0" applyNumberFormat="1" applyFont="1" applyFill="1" applyBorder="1" applyAlignment="1">
      <alignment horizontal="center" vertical="center" wrapText="1"/>
    </xf>
    <xf numFmtId="4" fontId="3" fillId="0" borderId="19" xfId="1" applyNumberFormat="1" applyFont="1" applyBorder="1" applyAlignment="1">
      <alignment horizontal="right" vertical="center"/>
    </xf>
    <xf numFmtId="4" fontId="3" fillId="0" borderId="19" xfId="1" applyNumberFormat="1" applyFont="1" applyBorder="1" applyAlignment="1">
      <alignment horizontal="center" vertical="center"/>
    </xf>
    <xf numFmtId="0" fontId="5" fillId="0" borderId="19" xfId="0" applyFont="1" applyBorder="1" applyAlignment="1">
      <alignment horizontal="left" vertical="center" wrapText="1"/>
    </xf>
    <xf numFmtId="4" fontId="5" fillId="0" borderId="19" xfId="0" applyNumberFormat="1" applyFont="1" applyBorder="1" applyAlignment="1">
      <alignment horizontal="right" vertical="center" wrapText="1"/>
    </xf>
    <xf numFmtId="0" fontId="3" fillId="0" borderId="19" xfId="0" applyFont="1" applyFill="1" applyBorder="1" applyAlignment="1">
      <alignment horizontal="left" vertical="center" wrapText="1"/>
    </xf>
    <xf numFmtId="0" fontId="3" fillId="0" borderId="21" xfId="0" applyFont="1" applyBorder="1" applyAlignment="1">
      <alignment horizontal="left" vertical="center" wrapText="1"/>
    </xf>
    <xf numFmtId="0" fontId="6" fillId="0" borderId="19" xfId="0" applyFont="1" applyBorder="1" applyAlignment="1">
      <alignment horizontal="left" vertical="center" wrapText="1"/>
    </xf>
    <xf numFmtId="49" fontId="3" fillId="0" borderId="23" xfId="0" applyNumberFormat="1" applyFont="1" applyBorder="1" applyAlignment="1">
      <alignment horizontal="left" vertical="center" wrapText="1"/>
    </xf>
    <xf numFmtId="0" fontId="6" fillId="2" borderId="19" xfId="0" applyFont="1" applyFill="1" applyBorder="1" applyAlignment="1">
      <alignment horizontal="left" vertical="center" wrapText="1"/>
    </xf>
    <xf numFmtId="49" fontId="3" fillId="3" borderId="19" xfId="0" applyNumberFormat="1" applyFont="1" applyFill="1" applyBorder="1" applyAlignment="1">
      <alignment horizontal="left" vertical="center" wrapText="1"/>
    </xf>
    <xf numFmtId="0" fontId="5" fillId="0" borderId="19"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0" borderId="19" xfId="0" applyNumberFormat="1" applyFont="1" applyBorder="1" applyAlignment="1">
      <alignment horizontal="left" vertical="center" wrapText="1"/>
    </xf>
    <xf numFmtId="0" fontId="5" fillId="3" borderId="19" xfId="0" applyFont="1" applyFill="1" applyBorder="1" applyAlignment="1">
      <alignment horizontal="left" vertical="center" wrapText="1"/>
    </xf>
    <xf numFmtId="49" fontId="3" fillId="0" borderId="20" xfId="0" applyNumberFormat="1" applyFont="1" applyBorder="1" applyAlignment="1">
      <alignment horizontal="left" vertical="center" wrapText="1"/>
    </xf>
    <xf numFmtId="0" fontId="6" fillId="0" borderId="19" xfId="0" applyNumberFormat="1" applyFont="1" applyBorder="1" applyAlignment="1">
      <alignment horizontal="left" vertical="center" wrapText="1"/>
    </xf>
    <xf numFmtId="0" fontId="6" fillId="0" borderId="19"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0" borderId="22" xfId="0" applyFont="1" applyBorder="1" applyAlignment="1">
      <alignment horizontal="left" vertical="center" wrapText="1"/>
    </xf>
    <xf numFmtId="4" fontId="3" fillId="0" borderId="19" xfId="0" applyNumberFormat="1" applyFont="1" applyBorder="1" applyAlignment="1">
      <alignment horizontal="left" vertical="center" wrapText="1"/>
    </xf>
    <xf numFmtId="4" fontId="6" fillId="0" borderId="19" xfId="0" applyNumberFormat="1" applyFont="1" applyFill="1" applyBorder="1" applyAlignment="1">
      <alignment horizontal="right" vertical="center"/>
    </xf>
    <xf numFmtId="164" fontId="3" fillId="0" borderId="19" xfId="2" applyNumberFormat="1" applyFont="1" applyFill="1" applyBorder="1" applyAlignment="1">
      <alignment horizontal="right" vertical="center"/>
    </xf>
    <xf numFmtId="4" fontId="3" fillId="0" borderId="19" xfId="0" applyNumberFormat="1" applyFont="1" applyFill="1" applyBorder="1" applyAlignment="1">
      <alignment horizontal="center" vertical="center"/>
    </xf>
    <xf numFmtId="4" fontId="5" fillId="0" borderId="19" xfId="0" applyNumberFormat="1" applyFont="1" applyBorder="1" applyAlignment="1">
      <alignment horizontal="center" vertic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3" xfId="0" applyBorder="1" applyAlignment="1">
      <alignment horizontal="center" wrapText="1"/>
    </xf>
    <xf numFmtId="0" fontId="0" fillId="0" borderId="0"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7"/>
  <sheetViews>
    <sheetView tabSelected="1" workbookViewId="0">
      <selection activeCell="B31" sqref="B31"/>
    </sheetView>
  </sheetViews>
  <sheetFormatPr baseColWidth="10" defaultRowHeight="15"/>
  <cols>
    <col min="2" max="3" width="29.7109375" customWidth="1"/>
    <col min="4" max="6" width="30.7109375" customWidth="1"/>
  </cols>
  <sheetData>
    <row r="1" spans="2:6" ht="15.75" thickBot="1"/>
    <row r="2" spans="2:6" ht="15.75" thickTop="1">
      <c r="B2" s="81" t="s">
        <v>5</v>
      </c>
      <c r="C2" s="82"/>
      <c r="D2" s="82"/>
      <c r="E2" s="82"/>
      <c r="F2" s="83"/>
    </row>
    <row r="3" spans="2:6">
      <c r="B3" s="84"/>
      <c r="C3" s="85"/>
      <c r="D3" s="85"/>
      <c r="E3" s="85"/>
      <c r="F3" s="86"/>
    </row>
    <row r="4" spans="2:6" ht="15.75" thickBot="1">
      <c r="B4" s="87"/>
      <c r="C4" s="88"/>
      <c r="D4" s="88"/>
      <c r="E4" s="88"/>
      <c r="F4" s="89"/>
    </row>
    <row r="5" spans="2:6" ht="15.75" thickTop="1">
      <c r="B5" s="90" t="s">
        <v>0</v>
      </c>
      <c r="C5" s="92" t="s">
        <v>1</v>
      </c>
      <c r="D5" s="96" t="s">
        <v>240</v>
      </c>
      <c r="E5" s="97"/>
      <c r="F5" s="94" t="s">
        <v>2</v>
      </c>
    </row>
    <row r="6" spans="2:6" ht="15.75" thickBot="1">
      <c r="B6" s="91"/>
      <c r="C6" s="93"/>
      <c r="D6" s="1" t="s">
        <v>3</v>
      </c>
      <c r="E6" s="2" t="s">
        <v>4</v>
      </c>
      <c r="F6" s="95"/>
    </row>
    <row r="7" spans="2:6" ht="51.75" thickTop="1">
      <c r="B7" s="3" t="s">
        <v>6</v>
      </c>
      <c r="C7" s="3" t="s">
        <v>7</v>
      </c>
      <c r="D7" s="8">
        <v>10636340</v>
      </c>
      <c r="E7" s="8">
        <v>4774284</v>
      </c>
      <c r="F7" s="7">
        <v>0</v>
      </c>
    </row>
    <row r="8" spans="2:6" ht="76.5">
      <c r="B8" s="3" t="s">
        <v>6</v>
      </c>
      <c r="C8" s="3" t="s">
        <v>8</v>
      </c>
      <c r="D8" s="8">
        <v>2071413</v>
      </c>
      <c r="E8" s="8">
        <v>0</v>
      </c>
      <c r="F8" s="7">
        <v>0</v>
      </c>
    </row>
    <row r="9" spans="2:6" ht="89.25">
      <c r="B9" s="3" t="s">
        <v>6</v>
      </c>
      <c r="C9" s="3" t="s">
        <v>9</v>
      </c>
      <c r="D9" s="8">
        <v>3102296</v>
      </c>
      <c r="E9" s="8">
        <v>300000</v>
      </c>
      <c r="F9" s="7">
        <v>0</v>
      </c>
    </row>
    <row r="10" spans="2:6" ht="140.25">
      <c r="B10" s="3" t="s">
        <v>10</v>
      </c>
      <c r="C10" s="3" t="s">
        <v>11</v>
      </c>
      <c r="D10" s="11">
        <v>5400000</v>
      </c>
      <c r="E10" s="14">
        <v>0</v>
      </c>
      <c r="F10" s="15">
        <v>0</v>
      </c>
    </row>
    <row r="11" spans="2:6" ht="63.75">
      <c r="B11" s="3" t="s">
        <v>12</v>
      </c>
      <c r="C11" s="3" t="s">
        <v>13</v>
      </c>
      <c r="D11" s="8">
        <v>1122162</v>
      </c>
      <c r="E11" s="8">
        <f>+D11</f>
        <v>1122162</v>
      </c>
      <c r="F11" s="16">
        <v>0</v>
      </c>
    </row>
    <row r="12" spans="2:6" ht="38.25">
      <c r="B12" s="3" t="s">
        <v>14</v>
      </c>
      <c r="C12" s="3" t="s">
        <v>15</v>
      </c>
      <c r="D12" s="17">
        <v>38528014</v>
      </c>
      <c r="E12" s="17">
        <v>38528014</v>
      </c>
      <c r="F12" s="18">
        <f>+D12-E12</f>
        <v>0</v>
      </c>
    </row>
    <row r="13" spans="2:6" ht="89.25">
      <c r="B13" s="62" t="s">
        <v>16</v>
      </c>
      <c r="C13" s="62" t="s">
        <v>17</v>
      </c>
      <c r="D13" s="19">
        <v>348655.81</v>
      </c>
      <c r="E13" s="19">
        <v>348655.81</v>
      </c>
      <c r="F13" s="20">
        <v>0</v>
      </c>
    </row>
    <row r="14" spans="2:6" ht="51">
      <c r="B14" s="62" t="s">
        <v>18</v>
      </c>
      <c r="C14" s="3" t="s">
        <v>19</v>
      </c>
      <c r="D14" s="8">
        <v>367615296.83999997</v>
      </c>
      <c r="E14" s="8">
        <v>233238590.09</v>
      </c>
      <c r="F14" s="21">
        <v>0</v>
      </c>
    </row>
    <row r="15" spans="2:6" ht="51">
      <c r="B15" s="63" t="s">
        <v>20</v>
      </c>
      <c r="C15" s="63" t="s">
        <v>21</v>
      </c>
      <c r="D15" s="22">
        <v>23279730</v>
      </c>
      <c r="E15" s="22">
        <v>14406760</v>
      </c>
      <c r="F15" s="23">
        <v>0</v>
      </c>
    </row>
    <row r="16" spans="2:6" ht="38.25">
      <c r="B16" s="9" t="s">
        <v>22</v>
      </c>
      <c r="C16" s="9" t="s">
        <v>23</v>
      </c>
      <c r="D16" s="8">
        <v>30210404.329999998</v>
      </c>
      <c r="E16" s="8">
        <v>30210404.329999998</v>
      </c>
      <c r="F16" s="7">
        <v>0</v>
      </c>
    </row>
    <row r="17" spans="2:6" ht="38.25">
      <c r="B17" s="3" t="s">
        <v>24</v>
      </c>
      <c r="C17" s="3" t="s">
        <v>25</v>
      </c>
      <c r="D17" s="17">
        <v>3281180.47</v>
      </c>
      <c r="E17" s="17">
        <v>3281180.47</v>
      </c>
      <c r="F17" s="24">
        <v>0</v>
      </c>
    </row>
    <row r="18" spans="2:6" ht="38.25">
      <c r="B18" s="9" t="s">
        <v>26</v>
      </c>
      <c r="C18" s="9" t="s">
        <v>27</v>
      </c>
      <c r="D18" s="8">
        <v>64437076.109999999</v>
      </c>
      <c r="E18" s="8">
        <v>64437076.109999999</v>
      </c>
      <c r="F18" s="7">
        <v>0</v>
      </c>
    </row>
    <row r="19" spans="2:6" ht="38.25">
      <c r="B19" s="3" t="s">
        <v>28</v>
      </c>
      <c r="C19" s="3" t="s">
        <v>29</v>
      </c>
      <c r="D19" s="25">
        <v>42361277</v>
      </c>
      <c r="E19" s="25">
        <v>42361277</v>
      </c>
      <c r="F19" s="16">
        <v>0</v>
      </c>
    </row>
    <row r="20" spans="2:6" ht="51">
      <c r="B20" s="3" t="s">
        <v>30</v>
      </c>
      <c r="C20" s="3" t="s">
        <v>31</v>
      </c>
      <c r="D20" s="26">
        <v>4285560</v>
      </c>
      <c r="E20" s="26">
        <v>4285560</v>
      </c>
      <c r="F20" s="27">
        <v>0</v>
      </c>
    </row>
    <row r="21" spans="2:6" ht="293.25">
      <c r="B21" s="9" t="s">
        <v>32</v>
      </c>
      <c r="C21" s="9" t="s">
        <v>33</v>
      </c>
      <c r="D21" s="8">
        <v>2218000</v>
      </c>
      <c r="E21" s="28">
        <v>2218000</v>
      </c>
      <c r="F21" s="7">
        <v>0</v>
      </c>
    </row>
    <row r="22" spans="2:6" ht="51">
      <c r="B22" s="62" t="s">
        <v>34</v>
      </c>
      <c r="C22" s="62" t="s">
        <v>35</v>
      </c>
      <c r="D22" s="29">
        <v>160512111</v>
      </c>
      <c r="E22" s="29">
        <v>162779985.00999999</v>
      </c>
      <c r="F22" s="30">
        <v>0</v>
      </c>
    </row>
    <row r="23" spans="2:6" ht="102">
      <c r="B23" s="3" t="s">
        <v>36</v>
      </c>
      <c r="C23" s="3" t="s">
        <v>37</v>
      </c>
      <c r="D23" s="31" t="s">
        <v>38</v>
      </c>
      <c r="E23" s="31" t="s">
        <v>39</v>
      </c>
      <c r="F23" s="32" t="s">
        <v>40</v>
      </c>
    </row>
    <row r="24" spans="2:6" ht="76.5">
      <c r="B24" s="9" t="s">
        <v>41</v>
      </c>
      <c r="C24" s="9" t="s">
        <v>42</v>
      </c>
      <c r="D24" s="17">
        <v>10142422</v>
      </c>
      <c r="E24" s="33">
        <v>8857791.6699999999</v>
      </c>
      <c r="F24" s="10">
        <f>+D24-E24</f>
        <v>1284630.33</v>
      </c>
    </row>
    <row r="25" spans="2:6" ht="25.5">
      <c r="B25" s="9" t="s">
        <v>43</v>
      </c>
      <c r="C25" s="9" t="s">
        <v>44</v>
      </c>
      <c r="D25" s="29">
        <v>943824</v>
      </c>
      <c r="E25" s="29">
        <v>487395.5</v>
      </c>
      <c r="F25" s="7">
        <v>0</v>
      </c>
    </row>
    <row r="26" spans="2:6" ht="114.75">
      <c r="B26" s="3" t="s">
        <v>45</v>
      </c>
      <c r="C26" s="3" t="s">
        <v>46</v>
      </c>
      <c r="D26" s="8">
        <v>21068478</v>
      </c>
      <c r="E26" s="34">
        <v>21068478</v>
      </c>
      <c r="F26" s="7">
        <v>0</v>
      </c>
    </row>
    <row r="27" spans="2:6" ht="89.25">
      <c r="B27" s="59" t="s">
        <v>47</v>
      </c>
      <c r="C27" s="59" t="s">
        <v>48</v>
      </c>
      <c r="D27" s="35">
        <v>5915856</v>
      </c>
      <c r="E27" s="36">
        <v>3815041.96</v>
      </c>
      <c r="F27" s="37">
        <v>0</v>
      </c>
    </row>
    <row r="28" spans="2:6" ht="51">
      <c r="B28" s="64" t="s">
        <v>49</v>
      </c>
      <c r="C28" s="71" t="s">
        <v>50</v>
      </c>
      <c r="D28" s="11">
        <v>7542295</v>
      </c>
      <c r="E28" s="38">
        <v>6100417.6500000004</v>
      </c>
      <c r="F28" s="39">
        <v>0</v>
      </c>
    </row>
    <row r="29" spans="2:6" ht="51">
      <c r="B29" s="3" t="s">
        <v>51</v>
      </c>
      <c r="C29" s="3" t="s">
        <v>52</v>
      </c>
      <c r="D29" s="8">
        <v>0</v>
      </c>
      <c r="E29" s="8">
        <v>52766059.170000002</v>
      </c>
      <c r="F29" s="7">
        <v>0</v>
      </c>
    </row>
    <row r="30" spans="2:6" ht="63.75">
      <c r="B30" s="65" t="s">
        <v>241</v>
      </c>
      <c r="C30" s="40" t="s">
        <v>53</v>
      </c>
      <c r="D30" s="41">
        <v>22440738</v>
      </c>
      <c r="E30" s="41">
        <v>22440738</v>
      </c>
      <c r="F30" s="42">
        <v>0</v>
      </c>
    </row>
    <row r="31" spans="2:6" ht="127.5">
      <c r="B31" s="9" t="s">
        <v>54</v>
      </c>
      <c r="C31" s="9" t="s">
        <v>55</v>
      </c>
      <c r="D31" s="28">
        <v>11627922</v>
      </c>
      <c r="E31" s="8">
        <v>11627922</v>
      </c>
      <c r="F31" s="43">
        <v>0</v>
      </c>
    </row>
    <row r="32" spans="2:6" ht="51">
      <c r="B32" s="3" t="s">
        <v>56</v>
      </c>
      <c r="C32" s="3" t="s">
        <v>57</v>
      </c>
      <c r="D32" s="44">
        <v>7077284.1100000003</v>
      </c>
      <c r="E32" s="44">
        <v>7077284.1100000003</v>
      </c>
      <c r="F32" s="43">
        <v>0</v>
      </c>
    </row>
    <row r="33" spans="2:6" ht="38.25">
      <c r="B33" s="3" t="s">
        <v>14</v>
      </c>
      <c r="C33" s="3" t="s">
        <v>58</v>
      </c>
      <c r="D33" s="17">
        <v>2145654</v>
      </c>
      <c r="E33" s="17">
        <v>2145654</v>
      </c>
      <c r="F33" s="18">
        <f>+D33-E33</f>
        <v>0</v>
      </c>
    </row>
    <row r="34" spans="2:6" ht="89.25">
      <c r="B34" s="9" t="s">
        <v>59</v>
      </c>
      <c r="C34" s="9" t="s">
        <v>60</v>
      </c>
      <c r="D34" s="8">
        <v>934668</v>
      </c>
      <c r="E34" s="8">
        <v>934668</v>
      </c>
      <c r="F34" s="7">
        <v>0</v>
      </c>
    </row>
    <row r="35" spans="2:6" ht="25.5">
      <c r="B35" s="3" t="s">
        <v>61</v>
      </c>
      <c r="C35" s="3" t="s">
        <v>62</v>
      </c>
      <c r="D35" s="45">
        <v>6936121.3700000001</v>
      </c>
      <c r="E35" s="45">
        <f>D35</f>
        <v>6936121.3700000001</v>
      </c>
      <c r="F35" s="46" t="s">
        <v>40</v>
      </c>
    </row>
    <row r="36" spans="2:6" ht="25.5">
      <c r="B36" s="3" t="s">
        <v>61</v>
      </c>
      <c r="C36" s="3" t="s">
        <v>63</v>
      </c>
      <c r="D36" s="45">
        <v>1209548</v>
      </c>
      <c r="E36" s="45">
        <f t="shared" ref="E36:E94" si="0">D36</f>
        <v>1209548</v>
      </c>
      <c r="F36" s="46" t="s">
        <v>40</v>
      </c>
    </row>
    <row r="37" spans="2:6">
      <c r="B37" s="3" t="s">
        <v>61</v>
      </c>
      <c r="C37" s="3" t="s">
        <v>64</v>
      </c>
      <c r="D37" s="45">
        <v>194411</v>
      </c>
      <c r="E37" s="45">
        <f t="shared" si="0"/>
        <v>194411</v>
      </c>
      <c r="F37" s="46" t="s">
        <v>40</v>
      </c>
    </row>
    <row r="38" spans="2:6">
      <c r="B38" s="3" t="s">
        <v>61</v>
      </c>
      <c r="C38" s="3" t="s">
        <v>65</v>
      </c>
      <c r="D38" s="45">
        <v>1778968.33</v>
      </c>
      <c r="E38" s="45">
        <f t="shared" si="0"/>
        <v>1778968.33</v>
      </c>
      <c r="F38" s="46" t="s">
        <v>40</v>
      </c>
    </row>
    <row r="39" spans="2:6">
      <c r="B39" s="3" t="s">
        <v>61</v>
      </c>
      <c r="C39" s="3" t="s">
        <v>66</v>
      </c>
      <c r="D39" s="45">
        <v>7558</v>
      </c>
      <c r="E39" s="45">
        <f t="shared" si="0"/>
        <v>7558</v>
      </c>
      <c r="F39" s="46" t="s">
        <v>40</v>
      </c>
    </row>
    <row r="40" spans="2:6" ht="25.5">
      <c r="B40" s="3" t="s">
        <v>61</v>
      </c>
      <c r="C40" s="3" t="s">
        <v>67</v>
      </c>
      <c r="D40" s="45">
        <v>199434</v>
      </c>
      <c r="E40" s="45">
        <f t="shared" si="0"/>
        <v>199434</v>
      </c>
      <c r="F40" s="46" t="s">
        <v>40</v>
      </c>
    </row>
    <row r="41" spans="2:6">
      <c r="B41" s="3" t="s">
        <v>61</v>
      </c>
      <c r="C41" s="3" t="s">
        <v>68</v>
      </c>
      <c r="D41" s="45">
        <v>226642</v>
      </c>
      <c r="E41" s="45">
        <f t="shared" si="0"/>
        <v>226642</v>
      </c>
      <c r="F41" s="46" t="s">
        <v>40</v>
      </c>
    </row>
    <row r="42" spans="2:6">
      <c r="B42" s="3" t="s">
        <v>61</v>
      </c>
      <c r="C42" s="3" t="s">
        <v>69</v>
      </c>
      <c r="D42" s="45">
        <v>28373</v>
      </c>
      <c r="E42" s="45">
        <f t="shared" si="0"/>
        <v>28373</v>
      </c>
      <c r="F42" s="46" t="s">
        <v>40</v>
      </c>
    </row>
    <row r="43" spans="2:6" ht="25.5">
      <c r="B43" s="3" t="s">
        <v>61</v>
      </c>
      <c r="C43" s="3" t="s">
        <v>70</v>
      </c>
      <c r="D43" s="45">
        <v>301644.3</v>
      </c>
      <c r="E43" s="45">
        <f t="shared" si="0"/>
        <v>301644.3</v>
      </c>
      <c r="F43" s="46" t="s">
        <v>40</v>
      </c>
    </row>
    <row r="44" spans="2:6" ht="25.5">
      <c r="B44" s="3" t="s">
        <v>61</v>
      </c>
      <c r="C44" s="3" t="s">
        <v>71</v>
      </c>
      <c r="D44" s="45">
        <v>353937.45</v>
      </c>
      <c r="E44" s="45">
        <f t="shared" si="0"/>
        <v>353937.45</v>
      </c>
      <c r="F44" s="46" t="s">
        <v>40</v>
      </c>
    </row>
    <row r="45" spans="2:6" ht="38.25">
      <c r="B45" s="3" t="s">
        <v>61</v>
      </c>
      <c r="C45" s="3" t="s">
        <v>72</v>
      </c>
      <c r="D45" s="45">
        <v>262821.2</v>
      </c>
      <c r="E45" s="45">
        <f t="shared" si="0"/>
        <v>262821.2</v>
      </c>
      <c r="F45" s="46" t="s">
        <v>40</v>
      </c>
    </row>
    <row r="46" spans="2:6">
      <c r="B46" s="3" t="s">
        <v>61</v>
      </c>
      <c r="C46" s="3" t="s">
        <v>73</v>
      </c>
      <c r="D46" s="45">
        <v>43324</v>
      </c>
      <c r="E46" s="45">
        <f t="shared" si="0"/>
        <v>43324</v>
      </c>
      <c r="F46" s="46" t="s">
        <v>40</v>
      </c>
    </row>
    <row r="47" spans="2:6">
      <c r="B47" s="3" t="s">
        <v>61</v>
      </c>
      <c r="C47" s="3" t="s">
        <v>74</v>
      </c>
      <c r="D47" s="45">
        <v>244338.24</v>
      </c>
      <c r="E47" s="45">
        <f t="shared" si="0"/>
        <v>244338.24</v>
      </c>
      <c r="F47" s="46" t="s">
        <v>40</v>
      </c>
    </row>
    <row r="48" spans="2:6" ht="25.5">
      <c r="B48" s="3" t="s">
        <v>61</v>
      </c>
      <c r="C48" s="3" t="s">
        <v>75</v>
      </c>
      <c r="D48" s="45">
        <v>24731</v>
      </c>
      <c r="E48" s="45">
        <f t="shared" si="0"/>
        <v>24731</v>
      </c>
      <c r="F48" s="46" t="s">
        <v>40</v>
      </c>
    </row>
    <row r="49" spans="2:6" ht="38.25">
      <c r="B49" s="3" t="s">
        <v>61</v>
      </c>
      <c r="C49" s="3" t="s">
        <v>76</v>
      </c>
      <c r="D49" s="45">
        <v>8853</v>
      </c>
      <c r="E49" s="45">
        <f t="shared" si="0"/>
        <v>8853</v>
      </c>
      <c r="F49" s="46" t="s">
        <v>40</v>
      </c>
    </row>
    <row r="50" spans="2:6">
      <c r="B50" s="3" t="s">
        <v>61</v>
      </c>
      <c r="C50" s="3" t="s">
        <v>77</v>
      </c>
      <c r="D50" s="45">
        <v>41137.089999999997</v>
      </c>
      <c r="E50" s="45">
        <f t="shared" si="0"/>
        <v>41137.089999999997</v>
      </c>
      <c r="F50" s="46" t="s">
        <v>40</v>
      </c>
    </row>
    <row r="51" spans="2:6">
      <c r="B51" s="3" t="s">
        <v>61</v>
      </c>
      <c r="C51" s="3" t="s">
        <v>78</v>
      </c>
      <c r="D51" s="45">
        <v>32633</v>
      </c>
      <c r="E51" s="45">
        <f t="shared" si="0"/>
        <v>32633</v>
      </c>
      <c r="F51" s="46" t="s">
        <v>40</v>
      </c>
    </row>
    <row r="52" spans="2:6" ht="25.5">
      <c r="B52" s="3" t="s">
        <v>61</v>
      </c>
      <c r="C52" s="3" t="s">
        <v>79</v>
      </c>
      <c r="D52" s="45">
        <v>368</v>
      </c>
      <c r="E52" s="45">
        <f t="shared" si="0"/>
        <v>368</v>
      </c>
      <c r="F52" s="46" t="s">
        <v>40</v>
      </c>
    </row>
    <row r="53" spans="2:6" ht="25.5">
      <c r="B53" s="3" t="s">
        <v>61</v>
      </c>
      <c r="C53" s="3" t="s">
        <v>80</v>
      </c>
      <c r="D53" s="45">
        <v>97934.04</v>
      </c>
      <c r="E53" s="45">
        <f t="shared" si="0"/>
        <v>97934.04</v>
      </c>
      <c r="F53" s="46" t="s">
        <v>40</v>
      </c>
    </row>
    <row r="54" spans="2:6">
      <c r="B54" s="3" t="s">
        <v>61</v>
      </c>
      <c r="C54" s="3" t="s">
        <v>81</v>
      </c>
      <c r="D54" s="45">
        <v>23024</v>
      </c>
      <c r="E54" s="45">
        <f t="shared" si="0"/>
        <v>23024</v>
      </c>
      <c r="F54" s="46" t="s">
        <v>40</v>
      </c>
    </row>
    <row r="55" spans="2:6" ht="25.5">
      <c r="B55" s="3" t="s">
        <v>61</v>
      </c>
      <c r="C55" s="3" t="s">
        <v>82</v>
      </c>
      <c r="D55" s="45">
        <v>20908</v>
      </c>
      <c r="E55" s="45">
        <f t="shared" si="0"/>
        <v>20908</v>
      </c>
      <c r="F55" s="46" t="s">
        <v>40</v>
      </c>
    </row>
    <row r="56" spans="2:6">
      <c r="B56" s="3" t="s">
        <v>61</v>
      </c>
      <c r="C56" s="3" t="s">
        <v>83</v>
      </c>
      <c r="D56" s="45">
        <v>156124.13</v>
      </c>
      <c r="E56" s="45">
        <f t="shared" si="0"/>
        <v>156124.13</v>
      </c>
      <c r="F56" s="46" t="s">
        <v>40</v>
      </c>
    </row>
    <row r="57" spans="2:6">
      <c r="B57" s="3" t="s">
        <v>61</v>
      </c>
      <c r="C57" s="3" t="s">
        <v>84</v>
      </c>
      <c r="D57" s="45">
        <v>3200</v>
      </c>
      <c r="E57" s="45">
        <f t="shared" si="0"/>
        <v>3200</v>
      </c>
      <c r="F57" s="46" t="s">
        <v>40</v>
      </c>
    </row>
    <row r="58" spans="2:6" ht="51">
      <c r="B58" s="3" t="s">
        <v>61</v>
      </c>
      <c r="C58" s="3" t="s">
        <v>85</v>
      </c>
      <c r="D58" s="45">
        <v>82</v>
      </c>
      <c r="E58" s="45">
        <f t="shared" si="0"/>
        <v>82</v>
      </c>
      <c r="F58" s="46" t="s">
        <v>40</v>
      </c>
    </row>
    <row r="59" spans="2:6" ht="38.25">
      <c r="B59" s="3" t="s">
        <v>61</v>
      </c>
      <c r="C59" s="3" t="s">
        <v>86</v>
      </c>
      <c r="D59" s="45">
        <v>89541.299999999988</v>
      </c>
      <c r="E59" s="45">
        <f t="shared" si="0"/>
        <v>89541.299999999988</v>
      </c>
      <c r="F59" s="46" t="s">
        <v>40</v>
      </c>
    </row>
    <row r="60" spans="2:6" ht="25.5">
      <c r="B60" s="3" t="s">
        <v>61</v>
      </c>
      <c r="C60" s="3" t="s">
        <v>87</v>
      </c>
      <c r="D60" s="45">
        <v>14387</v>
      </c>
      <c r="E60" s="45">
        <f t="shared" si="0"/>
        <v>14387</v>
      </c>
      <c r="F60" s="46" t="s">
        <v>40</v>
      </c>
    </row>
    <row r="61" spans="2:6" ht="38.25">
      <c r="B61" s="3" t="s">
        <v>61</v>
      </c>
      <c r="C61" s="3" t="s">
        <v>88</v>
      </c>
      <c r="D61" s="45">
        <v>43014.55</v>
      </c>
      <c r="E61" s="45">
        <f t="shared" si="0"/>
        <v>43014.55</v>
      </c>
      <c r="F61" s="46" t="s">
        <v>40</v>
      </c>
    </row>
    <row r="62" spans="2:6" ht="25.5">
      <c r="B62" s="3" t="s">
        <v>61</v>
      </c>
      <c r="C62" s="3" t="s">
        <v>89</v>
      </c>
      <c r="D62" s="45">
        <v>1262</v>
      </c>
      <c r="E62" s="45">
        <f t="shared" si="0"/>
        <v>1262</v>
      </c>
      <c r="F62" s="46" t="s">
        <v>40</v>
      </c>
    </row>
    <row r="63" spans="2:6">
      <c r="B63" s="3" t="s">
        <v>61</v>
      </c>
      <c r="C63" s="3" t="s">
        <v>90</v>
      </c>
      <c r="D63" s="45">
        <v>178752</v>
      </c>
      <c r="E63" s="45">
        <f t="shared" si="0"/>
        <v>178752</v>
      </c>
      <c r="F63" s="46" t="s">
        <v>40</v>
      </c>
    </row>
    <row r="64" spans="2:6">
      <c r="B64" s="3" t="s">
        <v>61</v>
      </c>
      <c r="C64" s="3" t="s">
        <v>91</v>
      </c>
      <c r="D64" s="45">
        <v>86237.02</v>
      </c>
      <c r="E64" s="45">
        <f t="shared" si="0"/>
        <v>86237.02</v>
      </c>
      <c r="F64" s="46" t="s">
        <v>40</v>
      </c>
    </row>
    <row r="65" spans="2:6">
      <c r="B65" s="3" t="s">
        <v>61</v>
      </c>
      <c r="C65" s="3" t="s">
        <v>92</v>
      </c>
      <c r="D65" s="45">
        <v>91997.91</v>
      </c>
      <c r="E65" s="45">
        <f t="shared" si="0"/>
        <v>91997.91</v>
      </c>
      <c r="F65" s="46" t="s">
        <v>40</v>
      </c>
    </row>
    <row r="66" spans="2:6">
      <c r="B66" s="3" t="s">
        <v>61</v>
      </c>
      <c r="C66" s="3" t="s">
        <v>93</v>
      </c>
      <c r="D66" s="45">
        <v>5083</v>
      </c>
      <c r="E66" s="45">
        <f t="shared" si="0"/>
        <v>5083</v>
      </c>
      <c r="F66" s="46" t="s">
        <v>40</v>
      </c>
    </row>
    <row r="67" spans="2:6" ht="25.5">
      <c r="B67" s="3" t="s">
        <v>61</v>
      </c>
      <c r="C67" s="3" t="s">
        <v>94</v>
      </c>
      <c r="D67" s="45">
        <v>52833.450000000004</v>
      </c>
      <c r="E67" s="45">
        <f t="shared" si="0"/>
        <v>52833.450000000004</v>
      </c>
      <c r="F67" s="46" t="s">
        <v>40</v>
      </c>
    </row>
    <row r="68" spans="2:6" ht="38.25">
      <c r="B68" s="3" t="s">
        <v>61</v>
      </c>
      <c r="C68" s="3" t="s">
        <v>95</v>
      </c>
      <c r="D68" s="45">
        <v>77821</v>
      </c>
      <c r="E68" s="45">
        <f t="shared" si="0"/>
        <v>77821</v>
      </c>
      <c r="F68" s="46" t="s">
        <v>40</v>
      </c>
    </row>
    <row r="69" spans="2:6">
      <c r="B69" s="3" t="s">
        <v>61</v>
      </c>
      <c r="C69" s="3" t="s">
        <v>96</v>
      </c>
      <c r="D69" s="45">
        <v>552</v>
      </c>
      <c r="E69" s="45">
        <f t="shared" si="0"/>
        <v>552</v>
      </c>
      <c r="F69" s="46" t="s">
        <v>40</v>
      </c>
    </row>
    <row r="70" spans="2:6" ht="38.25">
      <c r="B70" s="3" t="s">
        <v>61</v>
      </c>
      <c r="C70" s="3" t="s">
        <v>97</v>
      </c>
      <c r="D70" s="45">
        <v>16217.85</v>
      </c>
      <c r="E70" s="45">
        <f t="shared" si="0"/>
        <v>16217.85</v>
      </c>
      <c r="F70" s="46" t="s">
        <v>40</v>
      </c>
    </row>
    <row r="71" spans="2:6" ht="25.5">
      <c r="B71" s="3" t="s">
        <v>61</v>
      </c>
      <c r="C71" s="3" t="s">
        <v>98</v>
      </c>
      <c r="D71" s="45">
        <v>11223</v>
      </c>
      <c r="E71" s="45">
        <f t="shared" si="0"/>
        <v>11223</v>
      </c>
      <c r="F71" s="46" t="s">
        <v>40</v>
      </c>
    </row>
    <row r="72" spans="2:6" ht="25.5">
      <c r="B72" s="3" t="s">
        <v>61</v>
      </c>
      <c r="C72" s="3" t="s">
        <v>99</v>
      </c>
      <c r="D72" s="45">
        <v>71496.850000000006</v>
      </c>
      <c r="E72" s="45">
        <f t="shared" si="0"/>
        <v>71496.850000000006</v>
      </c>
      <c r="F72" s="46" t="s">
        <v>40</v>
      </c>
    </row>
    <row r="73" spans="2:6">
      <c r="B73" s="3" t="s">
        <v>61</v>
      </c>
      <c r="C73" s="3" t="s">
        <v>100</v>
      </c>
      <c r="D73" s="45">
        <v>72925.88</v>
      </c>
      <c r="E73" s="45">
        <f t="shared" si="0"/>
        <v>72925.88</v>
      </c>
      <c r="F73" s="46" t="s">
        <v>40</v>
      </c>
    </row>
    <row r="74" spans="2:6" ht="38.25">
      <c r="B74" s="3" t="s">
        <v>61</v>
      </c>
      <c r="C74" s="3" t="s">
        <v>101</v>
      </c>
      <c r="D74" s="45">
        <v>77595.56</v>
      </c>
      <c r="E74" s="45">
        <f t="shared" si="0"/>
        <v>77595.56</v>
      </c>
      <c r="F74" s="46" t="s">
        <v>40</v>
      </c>
    </row>
    <row r="75" spans="2:6">
      <c r="B75" s="3" t="s">
        <v>61</v>
      </c>
      <c r="C75" s="3" t="s">
        <v>102</v>
      </c>
      <c r="D75" s="45">
        <v>148259.51999999999</v>
      </c>
      <c r="E75" s="45">
        <f t="shared" si="0"/>
        <v>148259.51999999999</v>
      </c>
      <c r="F75" s="46" t="s">
        <v>40</v>
      </c>
    </row>
    <row r="76" spans="2:6">
      <c r="B76" s="3" t="s">
        <v>61</v>
      </c>
      <c r="C76" s="3" t="s">
        <v>103</v>
      </c>
      <c r="D76" s="45">
        <v>94744</v>
      </c>
      <c r="E76" s="45">
        <f t="shared" si="0"/>
        <v>94744</v>
      </c>
      <c r="F76" s="46" t="s">
        <v>40</v>
      </c>
    </row>
    <row r="77" spans="2:6">
      <c r="B77" s="3" t="s">
        <v>61</v>
      </c>
      <c r="C77" s="3" t="s">
        <v>104</v>
      </c>
      <c r="D77" s="45">
        <v>5568</v>
      </c>
      <c r="E77" s="45">
        <f t="shared" si="0"/>
        <v>5568</v>
      </c>
      <c r="F77" s="46" t="s">
        <v>40</v>
      </c>
    </row>
    <row r="78" spans="2:6" ht="25.5">
      <c r="B78" s="3" t="s">
        <v>61</v>
      </c>
      <c r="C78" s="3" t="s">
        <v>105</v>
      </c>
      <c r="D78" s="45">
        <v>508777.58000000007</v>
      </c>
      <c r="E78" s="45">
        <f t="shared" si="0"/>
        <v>508777.58000000007</v>
      </c>
      <c r="F78" s="46" t="s">
        <v>40</v>
      </c>
    </row>
    <row r="79" spans="2:6" ht="51">
      <c r="B79" s="3" t="s">
        <v>61</v>
      </c>
      <c r="C79" s="3" t="s">
        <v>106</v>
      </c>
      <c r="D79" s="45">
        <v>25132.58</v>
      </c>
      <c r="E79" s="45">
        <f t="shared" si="0"/>
        <v>25132.58</v>
      </c>
      <c r="F79" s="46" t="s">
        <v>40</v>
      </c>
    </row>
    <row r="80" spans="2:6" ht="51">
      <c r="B80" s="3" t="s">
        <v>61</v>
      </c>
      <c r="C80" s="3" t="s">
        <v>107</v>
      </c>
      <c r="D80" s="45">
        <v>39167.919999999998</v>
      </c>
      <c r="E80" s="45">
        <f t="shared" si="0"/>
        <v>39167.919999999998</v>
      </c>
      <c r="F80" s="46" t="s">
        <v>40</v>
      </c>
    </row>
    <row r="81" spans="2:6" ht="25.5">
      <c r="B81" s="3" t="s">
        <v>61</v>
      </c>
      <c r="C81" s="3" t="s">
        <v>108</v>
      </c>
      <c r="D81" s="45">
        <v>21213</v>
      </c>
      <c r="E81" s="45">
        <f t="shared" si="0"/>
        <v>21213</v>
      </c>
      <c r="F81" s="46" t="s">
        <v>40</v>
      </c>
    </row>
    <row r="82" spans="2:6" ht="25.5">
      <c r="B82" s="3" t="s">
        <v>61</v>
      </c>
      <c r="C82" s="3" t="s">
        <v>109</v>
      </c>
      <c r="D82" s="45">
        <v>636314.86</v>
      </c>
      <c r="E82" s="45">
        <f t="shared" si="0"/>
        <v>636314.86</v>
      </c>
      <c r="F82" s="46" t="s">
        <v>40</v>
      </c>
    </row>
    <row r="83" spans="2:6" ht="25.5">
      <c r="B83" s="3" t="s">
        <v>61</v>
      </c>
      <c r="C83" s="3" t="s">
        <v>110</v>
      </c>
      <c r="D83" s="45">
        <v>4640</v>
      </c>
      <c r="E83" s="45">
        <f t="shared" si="0"/>
        <v>4640</v>
      </c>
      <c r="F83" s="46" t="s">
        <v>40</v>
      </c>
    </row>
    <row r="84" spans="2:6" ht="51">
      <c r="B84" s="3" t="s">
        <v>61</v>
      </c>
      <c r="C84" s="3" t="s">
        <v>111</v>
      </c>
      <c r="D84" s="45">
        <v>263456</v>
      </c>
      <c r="E84" s="45">
        <f t="shared" si="0"/>
        <v>263456</v>
      </c>
      <c r="F84" s="46" t="s">
        <v>40</v>
      </c>
    </row>
    <row r="85" spans="2:6">
      <c r="B85" s="3" t="s">
        <v>61</v>
      </c>
      <c r="C85" s="3" t="s">
        <v>112</v>
      </c>
      <c r="D85" s="45">
        <v>22054.46</v>
      </c>
      <c r="E85" s="45">
        <f t="shared" si="0"/>
        <v>22054.46</v>
      </c>
      <c r="F85" s="46" t="s">
        <v>40</v>
      </c>
    </row>
    <row r="86" spans="2:6">
      <c r="B86" s="3" t="s">
        <v>61</v>
      </c>
      <c r="C86" s="3" t="s">
        <v>113</v>
      </c>
      <c r="D86" s="45">
        <v>13144.5</v>
      </c>
      <c r="E86" s="45">
        <f t="shared" si="0"/>
        <v>13144.5</v>
      </c>
      <c r="F86" s="46" t="s">
        <v>40</v>
      </c>
    </row>
    <row r="87" spans="2:6">
      <c r="B87" s="3" t="s">
        <v>61</v>
      </c>
      <c r="C87" s="3" t="s">
        <v>114</v>
      </c>
      <c r="D87" s="45">
        <v>54563.06</v>
      </c>
      <c r="E87" s="45">
        <f t="shared" si="0"/>
        <v>54563.06</v>
      </c>
      <c r="F87" s="46" t="s">
        <v>40</v>
      </c>
    </row>
    <row r="88" spans="2:6" ht="25.5">
      <c r="B88" s="3" t="s">
        <v>61</v>
      </c>
      <c r="C88" s="3" t="s">
        <v>115</v>
      </c>
      <c r="D88" s="45">
        <v>57170</v>
      </c>
      <c r="E88" s="45">
        <f t="shared" si="0"/>
        <v>57170</v>
      </c>
      <c r="F88" s="46" t="s">
        <v>40</v>
      </c>
    </row>
    <row r="89" spans="2:6">
      <c r="B89" s="3" t="s">
        <v>61</v>
      </c>
      <c r="C89" s="3" t="s">
        <v>116</v>
      </c>
      <c r="D89" s="45">
        <v>14995</v>
      </c>
      <c r="E89" s="45">
        <f t="shared" si="0"/>
        <v>14995</v>
      </c>
      <c r="F89" s="46" t="s">
        <v>40</v>
      </c>
    </row>
    <row r="90" spans="2:6">
      <c r="B90" s="3" t="s">
        <v>61</v>
      </c>
      <c r="C90" s="3" t="s">
        <v>117</v>
      </c>
      <c r="D90" s="45">
        <v>5512</v>
      </c>
      <c r="E90" s="45">
        <f t="shared" si="0"/>
        <v>5512</v>
      </c>
      <c r="F90" s="46" t="s">
        <v>40</v>
      </c>
    </row>
    <row r="91" spans="2:6" ht="38.25">
      <c r="B91" s="3" t="s">
        <v>61</v>
      </c>
      <c r="C91" s="3" t="s">
        <v>118</v>
      </c>
      <c r="D91" s="45">
        <v>8106</v>
      </c>
      <c r="E91" s="45">
        <f t="shared" si="0"/>
        <v>8106</v>
      </c>
      <c r="F91" s="46" t="s">
        <v>40</v>
      </c>
    </row>
    <row r="92" spans="2:6">
      <c r="B92" s="3" t="s">
        <v>61</v>
      </c>
      <c r="C92" s="3" t="s">
        <v>119</v>
      </c>
      <c r="D92" s="45">
        <v>120491</v>
      </c>
      <c r="E92" s="45">
        <f t="shared" si="0"/>
        <v>120491</v>
      </c>
      <c r="F92" s="46" t="s">
        <v>40</v>
      </c>
    </row>
    <row r="93" spans="2:6">
      <c r="B93" s="3" t="s">
        <v>61</v>
      </c>
      <c r="C93" s="3" t="s">
        <v>120</v>
      </c>
      <c r="D93" s="45">
        <v>106404</v>
      </c>
      <c r="E93" s="45">
        <f t="shared" si="0"/>
        <v>106404</v>
      </c>
      <c r="F93" s="46" t="s">
        <v>40</v>
      </c>
    </row>
    <row r="94" spans="2:6" ht="25.5">
      <c r="B94" s="3" t="s">
        <v>61</v>
      </c>
      <c r="C94" s="3" t="s">
        <v>121</v>
      </c>
      <c r="D94" s="47">
        <v>133689</v>
      </c>
      <c r="E94" s="47">
        <f t="shared" si="0"/>
        <v>133689</v>
      </c>
      <c r="F94" s="48" t="s">
        <v>40</v>
      </c>
    </row>
    <row r="95" spans="2:6" ht="38.25">
      <c r="B95" s="3" t="s">
        <v>122</v>
      </c>
      <c r="C95" s="3" t="s">
        <v>123</v>
      </c>
      <c r="D95" s="8">
        <v>3419327</v>
      </c>
      <c r="E95" s="8">
        <v>3419327</v>
      </c>
      <c r="F95" s="16">
        <v>0</v>
      </c>
    </row>
    <row r="96" spans="2:6" ht="51">
      <c r="B96" s="61" t="s">
        <v>124</v>
      </c>
      <c r="C96" s="3" t="s">
        <v>125</v>
      </c>
      <c r="D96" s="5">
        <v>8870000</v>
      </c>
      <c r="E96" s="5">
        <v>7104732.1900000004</v>
      </c>
      <c r="F96" s="49">
        <v>0</v>
      </c>
    </row>
    <row r="97" spans="2:6" ht="38.25">
      <c r="B97" s="61" t="s">
        <v>126</v>
      </c>
      <c r="C97" s="3" t="s">
        <v>127</v>
      </c>
      <c r="D97" s="5">
        <v>370112</v>
      </c>
      <c r="E97" s="5">
        <v>0</v>
      </c>
      <c r="F97" s="49">
        <v>0</v>
      </c>
    </row>
    <row r="98" spans="2:6" ht="51">
      <c r="B98" s="3" t="s">
        <v>128</v>
      </c>
      <c r="C98" s="59" t="s">
        <v>129</v>
      </c>
      <c r="D98" s="50">
        <v>0</v>
      </c>
      <c r="E98" s="50">
        <v>0</v>
      </c>
      <c r="F98" s="8">
        <v>15902</v>
      </c>
    </row>
    <row r="99" spans="2:6" ht="38.25">
      <c r="B99" s="3" t="s">
        <v>130</v>
      </c>
      <c r="C99" s="59" t="s">
        <v>131</v>
      </c>
      <c r="D99" s="50">
        <v>9405966</v>
      </c>
      <c r="E99" s="50">
        <v>0</v>
      </c>
      <c r="F99" s="24">
        <v>0</v>
      </c>
    </row>
    <row r="100" spans="2:6" ht="114.75">
      <c r="B100" s="66" t="s">
        <v>132</v>
      </c>
      <c r="C100" s="66" t="s">
        <v>133</v>
      </c>
      <c r="D100" s="51">
        <v>2462502</v>
      </c>
      <c r="E100" s="51">
        <v>2462502</v>
      </c>
      <c r="F100" s="52">
        <v>0</v>
      </c>
    </row>
    <row r="101" spans="2:6" ht="127.5">
      <c r="B101" s="3" t="s">
        <v>134</v>
      </c>
      <c r="C101" s="3" t="s">
        <v>135</v>
      </c>
      <c r="D101" s="5">
        <v>7477014.2300000004</v>
      </c>
      <c r="E101" s="5">
        <v>7477014.2300000004</v>
      </c>
      <c r="F101" s="16">
        <v>0</v>
      </c>
    </row>
    <row r="102" spans="2:6" ht="63.75">
      <c r="B102" s="3" t="s">
        <v>136</v>
      </c>
      <c r="C102" s="76" t="s">
        <v>137</v>
      </c>
      <c r="D102" s="33">
        <v>311059231</v>
      </c>
      <c r="E102" s="53">
        <v>4839090.09</v>
      </c>
      <c r="F102" s="54">
        <v>0</v>
      </c>
    </row>
    <row r="103" spans="2:6" ht="63.75">
      <c r="B103" s="3" t="s">
        <v>138</v>
      </c>
      <c r="C103" s="76" t="s">
        <v>137</v>
      </c>
      <c r="D103" s="33">
        <v>39387458</v>
      </c>
      <c r="E103" s="53">
        <v>0</v>
      </c>
      <c r="F103" s="54">
        <v>0</v>
      </c>
    </row>
    <row r="104" spans="2:6" ht="63.75">
      <c r="B104" s="3" t="s">
        <v>139</v>
      </c>
      <c r="C104" s="76" t="s">
        <v>137</v>
      </c>
      <c r="D104" s="33">
        <v>2193074.66</v>
      </c>
      <c r="E104" s="53">
        <v>0</v>
      </c>
      <c r="F104" s="54">
        <v>0</v>
      </c>
    </row>
    <row r="105" spans="2:6" ht="63.75">
      <c r="B105" s="3" t="s">
        <v>140</v>
      </c>
      <c r="C105" s="76" t="s">
        <v>137</v>
      </c>
      <c r="D105" s="33">
        <v>2694548.56</v>
      </c>
      <c r="E105" s="53">
        <v>0</v>
      </c>
      <c r="F105" s="54">
        <v>0</v>
      </c>
    </row>
    <row r="106" spans="2:6" ht="63.75">
      <c r="B106" s="3" t="s">
        <v>141</v>
      </c>
      <c r="C106" s="76" t="s">
        <v>137</v>
      </c>
      <c r="D106" s="33">
        <v>5841510.4000000004</v>
      </c>
      <c r="E106" s="53">
        <v>0</v>
      </c>
      <c r="F106" s="54">
        <v>0</v>
      </c>
    </row>
    <row r="107" spans="2:6" ht="63.75">
      <c r="B107" s="3" t="s">
        <v>142</v>
      </c>
      <c r="C107" s="76" t="s">
        <v>137</v>
      </c>
      <c r="D107" s="33">
        <v>131092.74</v>
      </c>
      <c r="E107" s="53">
        <v>0</v>
      </c>
      <c r="F107" s="54">
        <v>0</v>
      </c>
    </row>
    <row r="108" spans="2:6" ht="63.75">
      <c r="B108" s="3" t="s">
        <v>143</v>
      </c>
      <c r="C108" s="76" t="s">
        <v>137</v>
      </c>
      <c r="D108" s="33">
        <v>5328271.42</v>
      </c>
      <c r="E108" s="53">
        <v>0</v>
      </c>
      <c r="F108" s="54">
        <v>0</v>
      </c>
    </row>
    <row r="109" spans="2:6" ht="63.75">
      <c r="B109" s="3" t="s">
        <v>144</v>
      </c>
      <c r="C109" s="76" t="s">
        <v>137</v>
      </c>
      <c r="D109" s="33">
        <v>297479.24</v>
      </c>
      <c r="E109" s="53">
        <v>0</v>
      </c>
      <c r="F109" s="54">
        <v>0</v>
      </c>
    </row>
    <row r="110" spans="2:6" ht="63.75">
      <c r="B110" s="3" t="s">
        <v>145</v>
      </c>
      <c r="C110" s="76" t="s">
        <v>137</v>
      </c>
      <c r="D110" s="33">
        <v>1199245.0900000001</v>
      </c>
      <c r="E110" s="53">
        <v>0</v>
      </c>
      <c r="F110" s="54">
        <v>0</v>
      </c>
    </row>
    <row r="111" spans="2:6" ht="63.75">
      <c r="B111" s="3" t="s">
        <v>146</v>
      </c>
      <c r="C111" s="76" t="s">
        <v>137</v>
      </c>
      <c r="D111" s="33">
        <v>35883.800000000003</v>
      </c>
      <c r="E111" s="53">
        <v>0</v>
      </c>
      <c r="F111" s="54">
        <v>0</v>
      </c>
    </row>
    <row r="112" spans="2:6" ht="63.75">
      <c r="B112" s="3" t="s">
        <v>147</v>
      </c>
      <c r="C112" s="76" t="s">
        <v>137</v>
      </c>
      <c r="D112" s="33">
        <v>212042321.86000001</v>
      </c>
      <c r="E112" s="53">
        <v>0</v>
      </c>
      <c r="F112" s="54">
        <v>0</v>
      </c>
    </row>
    <row r="113" spans="2:6" ht="63.75">
      <c r="B113" s="3" t="s">
        <v>148</v>
      </c>
      <c r="C113" s="76" t="s">
        <v>137</v>
      </c>
      <c r="D113" s="33">
        <v>70000000</v>
      </c>
      <c r="E113" s="53">
        <v>0</v>
      </c>
      <c r="F113" s="54">
        <v>0</v>
      </c>
    </row>
    <row r="114" spans="2:6" ht="63.75">
      <c r="B114" s="3" t="s">
        <v>149</v>
      </c>
      <c r="C114" s="76" t="s">
        <v>137</v>
      </c>
      <c r="D114" s="33">
        <v>80000000</v>
      </c>
      <c r="E114" s="53">
        <v>0</v>
      </c>
      <c r="F114" s="54">
        <v>0</v>
      </c>
    </row>
    <row r="115" spans="2:6" ht="114.75">
      <c r="B115" s="3" t="s">
        <v>150</v>
      </c>
      <c r="C115" s="3" t="s">
        <v>151</v>
      </c>
      <c r="D115" s="8">
        <v>13442764</v>
      </c>
      <c r="E115" s="8">
        <v>13442764</v>
      </c>
      <c r="F115" s="7">
        <v>0</v>
      </c>
    </row>
    <row r="116" spans="2:6" ht="114.75">
      <c r="B116" s="67" t="s">
        <v>152</v>
      </c>
      <c r="C116" s="67" t="s">
        <v>153</v>
      </c>
      <c r="D116" s="55">
        <v>12261640</v>
      </c>
      <c r="E116" s="55">
        <v>12261640</v>
      </c>
      <c r="F116" s="56">
        <v>0</v>
      </c>
    </row>
    <row r="117" spans="2:6" ht="51">
      <c r="B117" s="9" t="s">
        <v>154</v>
      </c>
      <c r="C117" s="9" t="s">
        <v>155</v>
      </c>
      <c r="D117" s="28">
        <v>10167928.16</v>
      </c>
      <c r="E117" s="28">
        <v>10053220.85</v>
      </c>
      <c r="F117" s="43">
        <v>0</v>
      </c>
    </row>
    <row r="118" spans="2:6" ht="25.5">
      <c r="B118" s="68" t="s">
        <v>156</v>
      </c>
      <c r="C118" s="74" t="s">
        <v>157</v>
      </c>
      <c r="D118" s="57">
        <v>9252221</v>
      </c>
      <c r="E118" s="57">
        <v>10775815</v>
      </c>
      <c r="F118" s="58">
        <v>0</v>
      </c>
    </row>
    <row r="119" spans="2:6" ht="25.5">
      <c r="B119" s="68" t="s">
        <v>156</v>
      </c>
      <c r="C119" s="3" t="s">
        <v>158</v>
      </c>
      <c r="D119" s="57">
        <v>1200000</v>
      </c>
      <c r="E119" s="57">
        <v>1181074</v>
      </c>
      <c r="F119" s="58">
        <v>0</v>
      </c>
    </row>
    <row r="120" spans="2:6" ht="102">
      <c r="B120" s="3" t="s">
        <v>159</v>
      </c>
      <c r="C120" s="3" t="s">
        <v>236</v>
      </c>
      <c r="D120" s="17">
        <v>9706411</v>
      </c>
      <c r="E120" s="17">
        <v>9706411</v>
      </c>
      <c r="F120" s="15">
        <v>0</v>
      </c>
    </row>
    <row r="121" spans="2:6" ht="63.75">
      <c r="B121" s="3" t="s">
        <v>160</v>
      </c>
      <c r="C121" s="3" t="s">
        <v>161</v>
      </c>
      <c r="D121" s="4">
        <v>43009567.600000001</v>
      </c>
      <c r="E121" s="4">
        <v>43009567.600000001</v>
      </c>
      <c r="F121" s="79">
        <v>0</v>
      </c>
    </row>
    <row r="122" spans="2:6" ht="76.5">
      <c r="B122" s="3" t="s">
        <v>162</v>
      </c>
      <c r="C122" s="3" t="s">
        <v>163</v>
      </c>
      <c r="D122" s="4">
        <v>7916593.2799999993</v>
      </c>
      <c r="E122" s="4">
        <v>7916593.2799999993</v>
      </c>
      <c r="F122" s="79">
        <v>0</v>
      </c>
    </row>
    <row r="123" spans="2:6" ht="63.75">
      <c r="B123" s="3" t="s">
        <v>164</v>
      </c>
      <c r="C123" s="3" t="s">
        <v>165</v>
      </c>
      <c r="D123" s="4">
        <v>54009.920000000006</v>
      </c>
      <c r="E123" s="4">
        <v>52607.060000000005</v>
      </c>
      <c r="F123" s="79">
        <v>0</v>
      </c>
    </row>
    <row r="124" spans="2:6" ht="38.25">
      <c r="B124" s="3" t="s">
        <v>166</v>
      </c>
      <c r="C124" s="3" t="s">
        <v>167</v>
      </c>
      <c r="D124" s="4">
        <v>1262857.8600000001</v>
      </c>
      <c r="E124" s="4">
        <v>205628.2</v>
      </c>
      <c r="F124" s="79">
        <v>0</v>
      </c>
    </row>
    <row r="125" spans="2:6" ht="89.25">
      <c r="B125" s="6" t="s">
        <v>168</v>
      </c>
      <c r="C125" s="9" t="s">
        <v>169</v>
      </c>
      <c r="D125" s="8">
        <v>0</v>
      </c>
      <c r="E125" s="4">
        <v>42993469.689999998</v>
      </c>
      <c r="F125" s="7">
        <v>0</v>
      </c>
    </row>
    <row r="126" spans="2:6" ht="25.5">
      <c r="B126" s="6" t="s">
        <v>170</v>
      </c>
      <c r="C126" s="9" t="s">
        <v>171</v>
      </c>
      <c r="D126" s="4">
        <v>9603611.8800000008</v>
      </c>
      <c r="E126" s="8">
        <v>0</v>
      </c>
      <c r="F126" s="7">
        <v>0</v>
      </c>
    </row>
    <row r="127" spans="2:6" ht="51">
      <c r="B127" s="3" t="s">
        <v>172</v>
      </c>
      <c r="C127" s="3" t="s">
        <v>173</v>
      </c>
      <c r="D127" s="8">
        <v>0</v>
      </c>
      <c r="E127" s="4">
        <v>1603784.62</v>
      </c>
      <c r="F127" s="79">
        <v>0</v>
      </c>
    </row>
    <row r="128" spans="2:6" ht="38.25">
      <c r="B128" s="3" t="s">
        <v>174</v>
      </c>
      <c r="C128" s="3" t="s">
        <v>175</v>
      </c>
      <c r="D128" s="8">
        <v>0</v>
      </c>
      <c r="E128" s="4">
        <v>30636715.640000001</v>
      </c>
      <c r="F128" s="79">
        <v>0</v>
      </c>
    </row>
    <row r="129" spans="2:6" ht="38.25">
      <c r="B129" s="3" t="s">
        <v>176</v>
      </c>
      <c r="C129" s="3" t="s">
        <v>177</v>
      </c>
      <c r="D129" s="8">
        <v>0</v>
      </c>
      <c r="E129" s="17">
        <v>13136236.77</v>
      </c>
      <c r="F129" s="7">
        <v>0</v>
      </c>
    </row>
    <row r="130" spans="2:6" ht="38.25">
      <c r="B130" s="3" t="s">
        <v>178</v>
      </c>
      <c r="C130" s="3" t="s">
        <v>179</v>
      </c>
      <c r="D130" s="8">
        <v>0</v>
      </c>
      <c r="E130" s="17">
        <v>10397590.279999999</v>
      </c>
      <c r="F130" s="7">
        <v>0</v>
      </c>
    </row>
    <row r="131" spans="2:6" ht="76.5">
      <c r="B131" s="9" t="s">
        <v>180</v>
      </c>
      <c r="C131" s="9" t="s">
        <v>181</v>
      </c>
      <c r="D131" s="8">
        <v>1390285.67</v>
      </c>
      <c r="E131" s="8">
        <v>1390285.67</v>
      </c>
      <c r="F131" s="7">
        <v>0</v>
      </c>
    </row>
    <row r="132" spans="2:6" ht="76.5">
      <c r="B132" s="9" t="s">
        <v>182</v>
      </c>
      <c r="C132" s="9" t="s">
        <v>181</v>
      </c>
      <c r="D132" s="8">
        <v>885681.82</v>
      </c>
      <c r="E132" s="8">
        <v>885681.82</v>
      </c>
      <c r="F132" s="7">
        <v>0</v>
      </c>
    </row>
    <row r="133" spans="2:6" ht="89.25">
      <c r="B133" s="9" t="s">
        <v>183</v>
      </c>
      <c r="C133" s="9" t="s">
        <v>181</v>
      </c>
      <c r="D133" s="8">
        <v>209367.87</v>
      </c>
      <c r="E133" s="8">
        <v>209367.87</v>
      </c>
      <c r="F133" s="7">
        <v>0</v>
      </c>
    </row>
    <row r="134" spans="2:6" ht="63.75">
      <c r="B134" s="9" t="s">
        <v>184</v>
      </c>
      <c r="C134" s="9" t="s">
        <v>181</v>
      </c>
      <c r="D134" s="8">
        <v>444720.22</v>
      </c>
      <c r="E134" s="8">
        <v>444720.22</v>
      </c>
      <c r="F134" s="7">
        <v>0</v>
      </c>
    </row>
    <row r="135" spans="2:6" ht="51">
      <c r="B135" s="9" t="s">
        <v>185</v>
      </c>
      <c r="C135" s="9" t="s">
        <v>181</v>
      </c>
      <c r="D135" s="11">
        <v>581181.88</v>
      </c>
      <c r="E135" s="11">
        <v>581181.88</v>
      </c>
      <c r="F135" s="7">
        <v>0</v>
      </c>
    </row>
    <row r="136" spans="2:6" ht="38.25">
      <c r="B136" s="9" t="s">
        <v>186</v>
      </c>
      <c r="C136" s="9" t="s">
        <v>187</v>
      </c>
      <c r="D136" s="11">
        <v>15376815.18</v>
      </c>
      <c r="E136" s="11">
        <v>15376815.18</v>
      </c>
      <c r="F136" s="7">
        <v>0</v>
      </c>
    </row>
    <row r="137" spans="2:6" ht="51">
      <c r="B137" s="9" t="s">
        <v>188</v>
      </c>
      <c r="C137" s="9" t="s">
        <v>187</v>
      </c>
      <c r="D137" s="11">
        <v>5207339.87</v>
      </c>
      <c r="E137" s="11">
        <v>5207339.87</v>
      </c>
      <c r="F137" s="7">
        <v>0</v>
      </c>
    </row>
    <row r="138" spans="2:6" ht="63.75">
      <c r="B138" s="9" t="s">
        <v>189</v>
      </c>
      <c r="C138" s="9" t="s">
        <v>187</v>
      </c>
      <c r="D138" s="11">
        <v>4044028.6</v>
      </c>
      <c r="E138" s="11">
        <v>4044028.6</v>
      </c>
      <c r="F138" s="7">
        <v>0</v>
      </c>
    </row>
    <row r="139" spans="2:6" ht="51">
      <c r="B139" s="9" t="s">
        <v>190</v>
      </c>
      <c r="C139" s="9" t="s">
        <v>187</v>
      </c>
      <c r="D139" s="11">
        <v>3157643</v>
      </c>
      <c r="E139" s="11">
        <v>3157643</v>
      </c>
      <c r="F139" s="7">
        <v>0</v>
      </c>
    </row>
    <row r="140" spans="2:6" ht="25.5">
      <c r="B140" s="9" t="s">
        <v>191</v>
      </c>
      <c r="C140" s="9" t="s">
        <v>187</v>
      </c>
      <c r="D140" s="11">
        <v>1018400</v>
      </c>
      <c r="E140" s="11">
        <v>1018400</v>
      </c>
      <c r="F140" s="7">
        <v>0</v>
      </c>
    </row>
    <row r="141" spans="2:6" ht="63.75">
      <c r="B141" s="9" t="s">
        <v>192</v>
      </c>
      <c r="C141" s="9" t="s">
        <v>181</v>
      </c>
      <c r="D141" s="8">
        <v>1344000</v>
      </c>
      <c r="E141" s="8">
        <v>1344000</v>
      </c>
      <c r="F141" s="7">
        <v>0</v>
      </c>
    </row>
    <row r="142" spans="2:6" ht="25.5">
      <c r="B142" s="3" t="s">
        <v>193</v>
      </c>
      <c r="C142" s="3" t="s">
        <v>194</v>
      </c>
      <c r="D142" s="8">
        <v>0</v>
      </c>
      <c r="E142" s="8">
        <v>54241581.039999999</v>
      </c>
      <c r="F142" s="7">
        <v>0</v>
      </c>
    </row>
    <row r="143" spans="2:6" ht="63.75">
      <c r="B143" s="9" t="s">
        <v>195</v>
      </c>
      <c r="C143" s="9" t="s">
        <v>196</v>
      </c>
      <c r="D143" s="8"/>
      <c r="E143" s="8">
        <v>30000</v>
      </c>
      <c r="F143" s="7"/>
    </row>
    <row r="144" spans="2:6" ht="114.75">
      <c r="B144" s="6" t="s">
        <v>197</v>
      </c>
      <c r="C144" s="67" t="s">
        <v>198</v>
      </c>
      <c r="D144" s="5">
        <v>53185028.189999998</v>
      </c>
      <c r="E144" s="5">
        <v>1738995018.48</v>
      </c>
      <c r="F144" s="79">
        <v>0</v>
      </c>
    </row>
    <row r="145" spans="2:6" ht="76.5">
      <c r="B145" s="9" t="s">
        <v>199</v>
      </c>
      <c r="C145" s="59" t="s">
        <v>200</v>
      </c>
      <c r="D145" s="5">
        <v>90905</v>
      </c>
      <c r="E145" s="5">
        <v>73952489.510000005</v>
      </c>
      <c r="F145" s="79">
        <v>0</v>
      </c>
    </row>
    <row r="146" spans="2:6" ht="76.5">
      <c r="B146" s="6" t="s">
        <v>201</v>
      </c>
      <c r="C146" s="67" t="s">
        <v>202</v>
      </c>
      <c r="D146" s="5">
        <v>333386948.88</v>
      </c>
      <c r="E146" s="5">
        <v>2861332945.29</v>
      </c>
      <c r="F146" s="79">
        <v>0</v>
      </c>
    </row>
    <row r="147" spans="2:6" ht="140.25">
      <c r="B147" s="6" t="s">
        <v>203</v>
      </c>
      <c r="C147" s="67" t="s">
        <v>204</v>
      </c>
      <c r="D147" s="5">
        <v>1360000</v>
      </c>
      <c r="E147" s="5">
        <v>13681134.470000001</v>
      </c>
      <c r="F147" s="79">
        <v>0</v>
      </c>
    </row>
    <row r="148" spans="2:6" ht="140.25">
      <c r="B148" s="6" t="s">
        <v>205</v>
      </c>
      <c r="C148" s="67" t="s">
        <v>206</v>
      </c>
      <c r="D148" s="5">
        <v>3764863.2</v>
      </c>
      <c r="E148" s="5">
        <v>0</v>
      </c>
      <c r="F148" s="79">
        <v>0</v>
      </c>
    </row>
    <row r="149" spans="2:6" ht="191.25">
      <c r="B149" s="59" t="s">
        <v>207</v>
      </c>
      <c r="C149" s="59" t="s">
        <v>208</v>
      </c>
      <c r="D149" s="60">
        <v>0</v>
      </c>
      <c r="E149" s="60">
        <f>3070867390.94+263832904.13+714948831.01+4541959.8</f>
        <v>4054191085.8800001</v>
      </c>
      <c r="F149" s="80">
        <v>0</v>
      </c>
    </row>
    <row r="150" spans="2:6" ht="127.5">
      <c r="B150" s="69" t="s">
        <v>209</v>
      </c>
      <c r="C150" s="69" t="s">
        <v>210</v>
      </c>
      <c r="D150" s="8">
        <v>835048309.73000002</v>
      </c>
      <c r="E150" s="8">
        <v>0</v>
      </c>
      <c r="F150" s="7">
        <v>0</v>
      </c>
    </row>
    <row r="151" spans="2:6" ht="76.5">
      <c r="B151" s="69" t="s">
        <v>209</v>
      </c>
      <c r="C151" s="69" t="s">
        <v>211</v>
      </c>
      <c r="D151" s="8">
        <v>74056448.689999998</v>
      </c>
      <c r="E151" s="8">
        <v>0</v>
      </c>
      <c r="F151" s="7">
        <v>0</v>
      </c>
    </row>
    <row r="152" spans="2:6" ht="38.25">
      <c r="B152" s="69" t="s">
        <v>209</v>
      </c>
      <c r="C152" s="72" t="s">
        <v>212</v>
      </c>
      <c r="D152" s="8">
        <v>3420544</v>
      </c>
      <c r="E152" s="8">
        <v>0</v>
      </c>
      <c r="F152" s="7">
        <v>0</v>
      </c>
    </row>
    <row r="153" spans="2:6" ht="89.25">
      <c r="B153" s="69" t="s">
        <v>209</v>
      </c>
      <c r="C153" s="69" t="s">
        <v>213</v>
      </c>
      <c r="D153" s="8">
        <v>9999400</v>
      </c>
      <c r="E153" s="8">
        <v>7876347.3299999991</v>
      </c>
      <c r="F153" s="7">
        <v>0</v>
      </c>
    </row>
    <row r="154" spans="2:6" ht="25.5">
      <c r="B154" s="69" t="s">
        <v>209</v>
      </c>
      <c r="C154" s="69" t="s">
        <v>214</v>
      </c>
      <c r="D154" s="8">
        <v>1400800</v>
      </c>
      <c r="E154" s="8">
        <v>0</v>
      </c>
      <c r="F154" s="7">
        <v>0</v>
      </c>
    </row>
    <row r="155" spans="2:6" ht="102">
      <c r="B155" s="69" t="s">
        <v>209</v>
      </c>
      <c r="C155" s="73" t="s">
        <v>215</v>
      </c>
      <c r="D155" s="8">
        <f>223566.5+2452548+2987000</f>
        <v>5663114.5</v>
      </c>
      <c r="E155" s="8">
        <v>0</v>
      </c>
      <c r="F155" s="7">
        <v>0</v>
      </c>
    </row>
    <row r="156" spans="2:6" ht="51">
      <c r="B156" s="69" t="s">
        <v>209</v>
      </c>
      <c r="C156" s="73" t="s">
        <v>216</v>
      </c>
      <c r="D156" s="77">
        <f>7450778.6+847200+1531200+8185864</f>
        <v>18015042.600000001</v>
      </c>
      <c r="E156" s="8">
        <v>0</v>
      </c>
      <c r="F156" s="7">
        <v>0</v>
      </c>
    </row>
    <row r="157" spans="2:6" ht="63.75">
      <c r="B157" s="70" t="s">
        <v>217</v>
      </c>
      <c r="C157" s="74" t="s">
        <v>218</v>
      </c>
      <c r="D157" s="12">
        <v>220543.03</v>
      </c>
      <c r="E157" s="12">
        <v>220543.03</v>
      </c>
      <c r="F157" s="7">
        <v>0</v>
      </c>
    </row>
    <row r="158" spans="2:6" ht="114.75">
      <c r="B158" s="70" t="s">
        <v>219</v>
      </c>
      <c r="C158" s="74" t="s">
        <v>220</v>
      </c>
      <c r="D158" s="12">
        <v>8466.5499999999993</v>
      </c>
      <c r="E158" s="12">
        <v>8466.5499999999993</v>
      </c>
      <c r="F158" s="13">
        <v>15548.16</v>
      </c>
    </row>
    <row r="159" spans="2:6" ht="127.5">
      <c r="B159" s="70" t="s">
        <v>221</v>
      </c>
      <c r="C159" s="74" t="s">
        <v>222</v>
      </c>
      <c r="D159" s="8">
        <v>0</v>
      </c>
      <c r="E159" s="8">
        <v>0</v>
      </c>
      <c r="F159" s="12">
        <v>1043525.41</v>
      </c>
    </row>
    <row r="160" spans="2:6" ht="76.5">
      <c r="B160" s="70" t="s">
        <v>223</v>
      </c>
      <c r="C160" s="74" t="s">
        <v>237</v>
      </c>
      <c r="D160" s="12">
        <v>4354507.0999999996</v>
      </c>
      <c r="E160" s="12">
        <v>4354507.0999999996</v>
      </c>
      <c r="F160" s="7">
        <v>0</v>
      </c>
    </row>
    <row r="161" spans="2:6" ht="76.5">
      <c r="B161" s="70" t="s">
        <v>224</v>
      </c>
      <c r="C161" s="74" t="s">
        <v>238</v>
      </c>
      <c r="D161" s="12">
        <v>1590313.01</v>
      </c>
      <c r="E161" s="12">
        <v>1590313.01</v>
      </c>
      <c r="F161" s="7">
        <v>0</v>
      </c>
    </row>
    <row r="162" spans="2:6" ht="127.5">
      <c r="B162" s="70" t="s">
        <v>225</v>
      </c>
      <c r="C162" s="74" t="s">
        <v>226</v>
      </c>
      <c r="D162" s="8">
        <v>0</v>
      </c>
      <c r="E162" s="8">
        <v>0</v>
      </c>
      <c r="F162" s="12">
        <v>312800</v>
      </c>
    </row>
    <row r="163" spans="2:6" ht="153">
      <c r="B163" s="70" t="s">
        <v>227</v>
      </c>
      <c r="C163" s="74" t="s">
        <v>228</v>
      </c>
      <c r="D163" s="12">
        <v>4817504.0999999996</v>
      </c>
      <c r="E163" s="12">
        <v>4817504.0999999996</v>
      </c>
      <c r="F163" s="7">
        <v>0</v>
      </c>
    </row>
    <row r="164" spans="2:6" ht="293.25">
      <c r="B164" s="70" t="s">
        <v>229</v>
      </c>
      <c r="C164" s="74" t="s">
        <v>239</v>
      </c>
      <c r="D164" s="12" t="s">
        <v>230</v>
      </c>
      <c r="E164" s="12" t="s">
        <v>230</v>
      </c>
      <c r="F164" s="7">
        <v>0</v>
      </c>
    </row>
    <row r="165" spans="2:6" ht="38.25">
      <c r="B165" s="3" t="s">
        <v>231</v>
      </c>
      <c r="C165" s="75" t="s">
        <v>232</v>
      </c>
      <c r="D165" s="17">
        <v>5492617.71</v>
      </c>
      <c r="E165" s="17">
        <v>5492617.71</v>
      </c>
      <c r="F165" s="7">
        <v>0</v>
      </c>
    </row>
    <row r="166" spans="2:6">
      <c r="B166" s="9" t="s">
        <v>233</v>
      </c>
      <c r="C166" s="9" t="s">
        <v>234</v>
      </c>
      <c r="D166" s="78">
        <v>24263945.159999996</v>
      </c>
      <c r="E166" s="78">
        <v>20189366.780001655</v>
      </c>
      <c r="F166" s="7">
        <v>0</v>
      </c>
    </row>
    <row r="167" spans="2:6" ht="89.25">
      <c r="B167" s="9" t="s">
        <v>24</v>
      </c>
      <c r="C167" s="9" t="s">
        <v>235</v>
      </c>
      <c r="D167" s="8">
        <v>0</v>
      </c>
      <c r="E167" s="78">
        <v>21429909.010000002</v>
      </c>
      <c r="F167" s="7">
        <v>0</v>
      </c>
    </row>
  </sheetData>
  <mergeCells count="5">
    <mergeCell ref="B2:F4"/>
    <mergeCell ref="B5:B6"/>
    <mergeCell ref="C5:C6"/>
    <mergeCell ref="F5:F6"/>
    <mergeCell ref="D5:E5"/>
  </mergeCells>
  <pageMargins left="0.7" right="0.7" top="0.75" bottom="0.75" header="0.3" footer="0.3"/>
  <pageSetup orientation="portrait" horizontalDpi="4294967294" verticalDpi="4294967294" r:id="rId1"/>
  <ignoredErrors>
    <ignoredError sqref="F35:F94 F2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GASTO FEDERALIZADO 2T2017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User</cp:lastModifiedBy>
  <cp:lastPrinted>2017-07-13T16:45:27Z</cp:lastPrinted>
  <dcterms:created xsi:type="dcterms:W3CDTF">2017-07-13T16:35:40Z</dcterms:created>
  <dcterms:modified xsi:type="dcterms:W3CDTF">2017-07-27T19:58:26Z</dcterms:modified>
</cp:coreProperties>
</file>