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conac 3er 2018\Titulo IV\Titulo IV\Informacion Contable\"/>
    </mc:Choice>
  </mc:AlternateContent>
  <xr:revisionPtr revIDLastSave="0" documentId="10_ncr:100000_{14003607-44EA-40F5-8CF2-015F63C9C9C1}" xr6:coauthVersionLast="31" xr6:coauthVersionMax="31" xr10:uidLastSave="{00000000-0000-0000-0000-000000000000}"/>
  <bookViews>
    <workbookView xWindow="0" yWindow="0" windowWidth="16392" windowHeight="5352" xr2:uid="{00000000-000D-0000-FFFF-FFFF00000000}"/>
  </bookViews>
  <sheets>
    <sheet name="Hoja1" sheetId="8" r:id="rId1"/>
  </sheets>
  <calcPr calcId="179017"/>
</workbook>
</file>

<file path=xl/calcChain.xml><?xml version="1.0" encoding="utf-8"?>
<calcChain xmlns="http://schemas.openxmlformats.org/spreadsheetml/2006/main">
  <c r="G63" i="8" l="1"/>
  <c r="F63" i="8"/>
  <c r="G56" i="8"/>
  <c r="F56" i="8"/>
  <c r="G50" i="8"/>
  <c r="F50" i="8"/>
  <c r="G46" i="8"/>
  <c r="F46" i="8"/>
  <c r="G36" i="8"/>
  <c r="F36" i="8"/>
  <c r="G32" i="8"/>
  <c r="G66" i="8" s="1"/>
  <c r="F32" i="8"/>
  <c r="F66" i="8" s="1"/>
  <c r="G21" i="8"/>
  <c r="F21" i="8"/>
  <c r="G18" i="8"/>
  <c r="F18" i="8"/>
  <c r="G8" i="8"/>
  <c r="G28" i="8" s="1"/>
  <c r="G68" i="8" s="1"/>
  <c r="F8" i="8"/>
  <c r="F28" i="8" s="1"/>
  <c r="F68" i="8" s="1"/>
</calcChain>
</file>

<file path=xl/sharedStrings.xml><?xml version="1.0" encoding="utf-8"?>
<sst xmlns="http://schemas.openxmlformats.org/spreadsheetml/2006/main" count="64" uniqueCount="63">
  <si>
    <t>Impuestos</t>
  </si>
  <si>
    <t>Contribuciones de mejoras</t>
  </si>
  <si>
    <t>Derechos</t>
  </si>
  <si>
    <t>Productos de Tipo Corriente</t>
  </si>
  <si>
    <t>Aprovechamientos de Tipo Corriente</t>
  </si>
  <si>
    <t>Participaciones y Aportaciones</t>
  </si>
  <si>
    <t>Participaciones</t>
  </si>
  <si>
    <t>Aportaciones</t>
  </si>
  <si>
    <t>Convenios</t>
  </si>
  <si>
    <t>Transferencias, Asignaciones y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</si>
  <si>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</si>
  <si>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</si>
  <si>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</si>
  <si>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</si>
  <si>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</si>
  <si>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</si>
  <si>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</si>
  <si>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</si>
  <si>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</si>
  <si>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</si>
  <si>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</si>
  <si>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</si>
  <si>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Cuotas y Aportaciones de Seguridad</t>
  </si>
  <si>
    <t xml:space="preserve">Ingresos por Ventas de Bienes y Servicios </t>
  </si>
  <si>
    <t>Ingresos no comprendidos en las Fracciones de la Ley de Ingresos Causados en Ejercicios Fiscales Anteriores</t>
  </si>
  <si>
    <t>Estado de Actividades</t>
  </si>
  <si>
    <t>INGRESOS Y OTROS BENEFICIOS</t>
  </si>
  <si>
    <t>Ingresos de la Gestión</t>
  </si>
  <si>
    <t>pendientes de liquidación o Pago</t>
  </si>
  <si>
    <t xml:space="preserve">Participaciones,  Aportaciones, Transferencias, Asignaciones, Subsidios y Otras Ayudas 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</si>
  <si>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</si>
  <si>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</si>
  <si>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</si>
  <si>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</si>
  <si>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</si>
  <si>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</si>
  <si>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</si>
  <si>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PÉRDIDAS</t>
  </si>
  <si>
    <t>Gastos de Funcionamiento</t>
  </si>
  <si>
    <t>Transferecias, Asignaciones, Subsidios y Otras Ayudas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</si>
  <si>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</si>
  <si>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</si>
  <si>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</si>
  <si>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</si>
  <si>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</si>
  <si>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</si>
  <si>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</si>
  <si>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</si>
  <si>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</si>
  <si>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</si>
  <si>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</si>
  <si>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</si>
  <si>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</si>
  <si>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</si>
  <si>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</si>
  <si>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</si>
  <si>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 del Ejercicio ( Ahorro / Desahorro )</t>
  </si>
  <si>
    <t>Cifras Preeliminares</t>
  </si>
  <si>
    <t>Gobierno del Estado de México</t>
  </si>
  <si>
    <t xml:space="preserve">Del mes </t>
  </si>
  <si>
    <t>Al mes</t>
  </si>
  <si>
    <t xml:space="preserve">Miles de Pesos 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</si>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</sst>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.0_ ;\-#,##0.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b/>
      <u/>
      <sz val="9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4" xfId="0" applyFont="1" applyFill="1" applyBorder="1"/>
    <xf numFmtId="0" fontId="3" fillId="0" borderId="0" xfId="0" applyFont="1" applyFill="1" applyBorder="1"/>
    <xf numFmtId="0" fontId="5" fillId="0" borderId="4" xfId="0" applyFont="1" applyFill="1" applyBorder="1"/>
    <xf numFmtId="0" fontId="2" fillId="0" borderId="4" xfId="0" applyFont="1" applyFill="1" applyBorder="1"/>
    <xf numFmtId="0" fontId="3" fillId="0" borderId="6" xfId="0" applyFont="1" applyFill="1" applyBorder="1"/>
    <xf numFmtId="0" fontId="3" fillId="0" borderId="5" xfId="0" applyFont="1" applyFill="1" applyBorder="1"/>
    <xf numFmtId="0" fontId="6" fillId="0" borderId="4" xfId="0" applyFont="1" applyFill="1" applyBorder="1"/>
    <xf numFmtId="0" fontId="3" fillId="0" borderId="9" xfId="0" applyFont="1" applyFill="1" applyBorder="1"/>
    <xf numFmtId="0" fontId="3" fillId="0" borderId="8" xfId="0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0" fontId="3" fillId="0" borderId="7" xfId="0" applyFont="1" applyFill="1" applyBorder="1"/>
    <xf numFmtId="43" fontId="3" fillId="0" borderId="10" xfId="1" applyFont="1" applyFill="1" applyBorder="1"/>
    <xf numFmtId="164" fontId="3" fillId="0" borderId="9" xfId="1" applyNumberFormat="1" applyFont="1" applyFill="1" applyBorder="1"/>
    <xf numFmtId="17" fontId="4" fillId="0" borderId="9" xfId="0" quotePrefix="1" applyNumberFormat="1" applyFont="1" applyFill="1" applyBorder="1" applyAlignment="1">
      <alignment horizontal="center"/>
    </xf>
    <xf numFmtId="165" fontId="2" fillId="0" borderId="9" xfId="0" applyNumberFormat="1" applyFont="1" applyFill="1" applyBorder="1"/>
    <xf numFmtId="165" fontId="3" fillId="0" borderId="9" xfId="1" applyNumberFormat="1" applyFont="1" applyFill="1" applyBorder="1"/>
    <xf numFmtId="165" fontId="2" fillId="0" borderId="9" xfId="1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2BC90-6B97-4BDB-BC62-C081B8D83BD1}">
  <dimension ref="A1:G69"/>
  <sheetViews>
    <sheetView tabSelected="1" view="pageBreakPreview" zoomScaleNormal="100" zoomScaleSheetLayoutView="100" workbookViewId="0">
      <selection activeCell="I66" sqref="I66"/>
    </sheetView>
  </sheetViews>
  <sheetFormatPr baseColWidth="10" defaultRowHeight="14.4"/>
  <cols>
    <col min="1" max="5" width="18.88671875" customWidth="1"/>
  </cols>
  <sheetData>
    <row r="1" spans="1:7">
      <c r="A1" s="20" t="s">
        <v>58</v>
      </c>
      <c r="B1" s="21"/>
      <c r="C1" s="21"/>
      <c r="D1" s="21"/>
      <c r="E1" s="21"/>
      <c r="F1" s="21"/>
      <c r="G1" s="22"/>
    </row>
    <row r="2" spans="1:7">
      <c r="A2" s="23" t="s">
        <v>25</v>
      </c>
      <c r="B2" s="24"/>
      <c r="C2" s="24"/>
      <c r="D2" s="24"/>
      <c r="E2" s="24"/>
      <c r="F2" s="24"/>
      <c r="G2" s="25"/>
    </row>
    <row r="3" spans="1:7">
      <c r="A3" s="23" t="s">
        <v>57</v>
      </c>
      <c r="B3" s="24"/>
      <c r="C3" s="24"/>
      <c r="D3" s="24"/>
      <c r="E3" s="24"/>
      <c r="F3" s="24"/>
      <c r="G3" s="25"/>
    </row>
    <row r="4" spans="1:7">
      <c r="A4" s="23" t="s">
        <v>61</v>
      </c>
      <c r="B4" s="24"/>
      <c r="C4" s="24"/>
      <c r="D4" s="24"/>
      <c r="E4" s="24"/>
      <c r="F4" s="24"/>
      <c r="G4" s="25"/>
    </row>
    <row r="5" spans="1:7" ht="15" thickBot="1">
      <c r="A5" s="26" t="s">
        <v>62</v>
      </c>
      <c r="B5" s="27"/>
      <c r="C5" s="27"/>
      <c r="D5" s="27"/>
      <c r="E5" s="27"/>
      <c r="F5" s="27"/>
      <c r="G5" s="28"/>
    </row>
    <row r="6" spans="1:7">
      <c r="A6" s="1"/>
      <c r="B6" s="2"/>
      <c r="C6" s="2"/>
      <c r="D6" s="2"/>
      <c r="E6" s="6"/>
      <c r="F6" s="16" t="s">
        <v>59</v>
      </c>
      <c r="G6" s="16" t="s">
        <v>60</v>
      </c>
    </row>
    <row r="7" spans="1:7">
      <c r="A7" s="3" t="s">
        <v>26</v>
      </c>
      <c r="B7" s="10"/>
      <c r="C7" s="10"/>
      <c r="D7" s="10"/>
      <c r="E7" s="6"/>
      <c r="F7" s="8"/>
      <c r="G7" s="8"/>
    </row>
    <row r="8" spans="1:7">
      <c r="A8" s="4" t="s">
        <v>27</v>
      </c>
      <c r="B8" s="11"/>
      <c r="C8" s="11"/>
      <c r="D8" s="11"/>
      <c r="E8" s="6"/>
      <c r="F8" s="17">
        <f>SUM(F9:F16)</f>
        <v>1420203.0999999999</v>
      </c>
      <c r="G8" s="17">
        <f>SUM(G9:G16)</f>
        <v>23611228.600000001</v>
      </c>
    </row>
    <row r="9" spans="1:7">
      <c r="A9" s="1" t="s">
        <v>0</v>
      </c>
      <c r="B9" s="2"/>
      <c r="C9" s="2"/>
      <c r="D9" s="2"/>
      <c r="E9" s="6"/>
      <c r="F9" s="18">
        <v>893358.7</v>
      </c>
      <c r="G9" s="18">
        <v>16634080.800000001</v>
      </c>
    </row>
    <row r="10" spans="1:7">
      <c r="A10" s="1" t="s">
        <v>22</v>
      </c>
      <c r="B10" s="2"/>
      <c r="C10" s="2"/>
      <c r="D10" s="2"/>
      <c r="E10" s="6"/>
      <c r="F10" s="18">
        <v>0</v>
      </c>
      <c r="G10" s="18">
        <v>0</v>
      </c>
    </row>
    <row r="11" spans="1:7">
      <c r="A11" s="1" t="s">
        <v>1</v>
      </c>
      <c r="B11" s="2"/>
      <c r="C11" s="2"/>
      <c r="D11" s="2"/>
      <c r="E11" s="6"/>
      <c r="F11" s="18">
        <v>52485</v>
      </c>
      <c r="G11" s="18">
        <v>296796.79999999999</v>
      </c>
    </row>
    <row r="12" spans="1:7">
      <c r="A12" s="1" t="s">
        <v>2</v>
      </c>
      <c r="B12" s="2"/>
      <c r="C12" s="2"/>
      <c r="D12" s="2"/>
      <c r="E12" s="6"/>
      <c r="F12" s="18">
        <v>295153.59999999998</v>
      </c>
      <c r="G12" s="18">
        <v>4650451.5</v>
      </c>
    </row>
    <row r="13" spans="1:7">
      <c r="A13" s="1" t="s">
        <v>3</v>
      </c>
      <c r="B13" s="2"/>
      <c r="C13" s="2"/>
      <c r="D13" s="2"/>
      <c r="E13" s="6"/>
      <c r="F13" s="18">
        <v>888.5</v>
      </c>
      <c r="G13" s="18">
        <v>9555</v>
      </c>
    </row>
    <row r="14" spans="1:7">
      <c r="A14" s="1" t="s">
        <v>4</v>
      </c>
      <c r="B14" s="2"/>
      <c r="C14" s="2"/>
      <c r="D14" s="2"/>
      <c r="E14" s="6"/>
      <c r="F14" s="18">
        <v>178317.3</v>
      </c>
      <c r="G14" s="18">
        <v>2020344.5</v>
      </c>
    </row>
    <row r="15" spans="1:7">
      <c r="A15" s="1" t="s">
        <v>23</v>
      </c>
      <c r="B15" s="2"/>
      <c r="C15" s="2"/>
      <c r="D15" s="2"/>
      <c r="E15" s="6"/>
      <c r="F15" s="18">
        <v>0</v>
      </c>
      <c r="G15" s="18">
        <v>0</v>
      </c>
    </row>
    <row r="16" spans="1:7">
      <c r="A16" s="1" t="s">
        <v>24</v>
      </c>
      <c r="B16" s="2"/>
      <c r="C16" s="2"/>
      <c r="D16" s="2"/>
      <c r="E16" s="6"/>
      <c r="F16" s="15"/>
      <c r="G16" s="15"/>
    </row>
    <row r="17" spans="1:7">
      <c r="A17" s="1" t="s">
        <v>28</v>
      </c>
      <c r="B17" s="2"/>
      <c r="C17" s="2"/>
      <c r="D17" s="2"/>
      <c r="E17" s="6"/>
      <c r="F17" s="18">
        <v>0</v>
      </c>
      <c r="G17" s="18">
        <v>0</v>
      </c>
    </row>
    <row r="18" spans="1:7">
      <c r="A18" s="4" t="s">
        <v>29</v>
      </c>
      <c r="B18" s="11"/>
      <c r="C18" s="11"/>
      <c r="D18" s="11"/>
      <c r="E18" s="6"/>
      <c r="F18" s="19">
        <f>+F19+F20</f>
        <v>18278605.300000001</v>
      </c>
      <c r="G18" s="19">
        <f>+G19+G20</f>
        <v>162202697.80000001</v>
      </c>
    </row>
    <row r="19" spans="1:7">
      <c r="A19" s="1" t="s">
        <v>5</v>
      </c>
      <c r="B19" s="2"/>
      <c r="C19" s="2"/>
      <c r="D19" s="2"/>
      <c r="E19" s="6"/>
      <c r="F19" s="18">
        <v>18278605.300000001</v>
      </c>
      <c r="G19" s="18">
        <v>162202697.80000001</v>
      </c>
    </row>
    <row r="20" spans="1:7">
      <c r="A20" s="1" t="s">
        <v>9</v>
      </c>
      <c r="B20" s="2"/>
      <c r="C20" s="2"/>
      <c r="D20" s="2"/>
      <c r="E20" s="6"/>
      <c r="F20" s="18">
        <v>0</v>
      </c>
      <c r="G20" s="18">
        <v>0</v>
      </c>
    </row>
    <row r="21" spans="1:7">
      <c r="A21" s="4" t="s">
        <v>30</v>
      </c>
      <c r="B21" s="11"/>
      <c r="C21" s="11"/>
      <c r="D21" s="11"/>
      <c r="E21" s="6"/>
      <c r="F21" s="19">
        <f>+F22+F23+F24+F25+F26</f>
        <v>87187.7</v>
      </c>
      <c r="G21" s="19">
        <f>+G22+G23+G24+G25+G26</f>
        <v>732816.8</v>
      </c>
    </row>
    <row r="22" spans="1:7">
      <c r="A22" s="1" t="s">
        <v>31</v>
      </c>
      <c r="B22" s="2"/>
      <c r="C22" s="2"/>
      <c r="D22" s="2"/>
      <c r="E22" s="6"/>
      <c r="F22" s="18">
        <v>87187.7</v>
      </c>
      <c r="G22" s="18">
        <v>732816.8</v>
      </c>
    </row>
    <row r="23" spans="1:7">
      <c r="A23" s="1" t="s">
        <v>32</v>
      </c>
      <c r="B23" s="2"/>
      <c r="C23" s="2"/>
      <c r="D23" s="2"/>
      <c r="E23" s="6"/>
      <c r="F23" s="18">
        <v>0</v>
      </c>
      <c r="G23" s="18">
        <v>0</v>
      </c>
    </row>
    <row r="24" spans="1:7">
      <c r="A24" s="1" t="s">
        <v>33</v>
      </c>
      <c r="B24" s="2"/>
      <c r="C24" s="2"/>
      <c r="D24" s="2"/>
      <c r="E24" s="6"/>
      <c r="F24" s="18">
        <v>0</v>
      </c>
      <c r="G24" s="18">
        <v>0</v>
      </c>
    </row>
    <row r="25" spans="1:7">
      <c r="A25" s="1" t="s">
        <v>34</v>
      </c>
      <c r="B25" s="2"/>
      <c r="C25" s="2"/>
      <c r="D25" s="2"/>
      <c r="E25" s="6"/>
      <c r="F25" s="18">
        <v>0</v>
      </c>
      <c r="G25" s="18">
        <v>0</v>
      </c>
    </row>
    <row r="26" spans="1:7">
      <c r="A26" s="1" t="s">
        <v>35</v>
      </c>
      <c r="B26" s="2"/>
      <c r="C26" s="2"/>
      <c r="D26" s="2"/>
      <c r="E26" s="6"/>
      <c r="F26" s="18">
        <v>0</v>
      </c>
      <c r="G26" s="18">
        <v>0</v>
      </c>
    </row>
    <row r="27" spans="1:7">
      <c r="A27" s="1"/>
      <c r="B27" s="2"/>
      <c r="C27" s="2"/>
      <c r="D27" s="2"/>
      <c r="E27" s="6"/>
      <c r="F27" s="15"/>
      <c r="G27" s="15"/>
    </row>
    <row r="28" spans="1:7">
      <c r="A28" s="4" t="s">
        <v>36</v>
      </c>
      <c r="B28" s="11"/>
      <c r="C28" s="11"/>
      <c r="D28" s="11"/>
      <c r="E28" s="6"/>
      <c r="F28" s="19">
        <f>+F8+F18+F21</f>
        <v>19785996.100000001</v>
      </c>
      <c r="G28" s="19">
        <f>+G8+G18+G21</f>
        <v>186546743.20000002</v>
      </c>
    </row>
    <row r="29" spans="1:7">
      <c r="A29" s="1"/>
      <c r="B29" s="2"/>
      <c r="C29" s="2"/>
      <c r="D29" s="2"/>
      <c r="E29" s="6"/>
      <c r="F29" s="15"/>
      <c r="G29" s="15"/>
    </row>
    <row r="30" spans="1:7">
      <c r="A30" s="1"/>
      <c r="B30" s="2"/>
      <c r="C30" s="2"/>
      <c r="D30" s="2"/>
      <c r="E30" s="6"/>
      <c r="F30" s="15"/>
      <c r="G30" s="15"/>
    </row>
    <row r="31" spans="1:7">
      <c r="A31" s="4" t="s">
        <v>37</v>
      </c>
      <c r="B31" s="11"/>
      <c r="C31" s="11"/>
      <c r="D31" s="11"/>
      <c r="E31" s="6"/>
      <c r="F31" s="15"/>
      <c r="G31" s="15"/>
    </row>
    <row r="32" spans="1:7">
      <c r="A32" s="4" t="s">
        <v>38</v>
      </c>
      <c r="B32" s="11"/>
      <c r="C32" s="11"/>
      <c r="D32" s="11"/>
      <c r="E32" s="6"/>
      <c r="F32" s="19">
        <f>+F33+F34+F35</f>
        <v>4394893.4000000004</v>
      </c>
      <c r="G32" s="19">
        <f>+G33+G34+G35</f>
        <v>40739585.600000001</v>
      </c>
    </row>
    <row r="33" spans="1:7">
      <c r="A33" s="1" t="s">
        <v>15</v>
      </c>
      <c r="B33" s="2"/>
      <c r="C33" s="2"/>
      <c r="D33" s="2"/>
      <c r="E33" s="6"/>
      <c r="F33" s="18">
        <v>4316274.3</v>
      </c>
      <c r="G33" s="18">
        <v>38010016.100000001</v>
      </c>
    </row>
    <row r="34" spans="1:7">
      <c r="A34" s="1" t="s">
        <v>16</v>
      </c>
      <c r="B34" s="2"/>
      <c r="C34" s="2"/>
      <c r="D34" s="2"/>
      <c r="E34" s="6"/>
      <c r="F34" s="18">
        <v>823.2</v>
      </c>
      <c r="G34" s="18">
        <v>6071.3</v>
      </c>
    </row>
    <row r="35" spans="1:7">
      <c r="A35" s="1" t="s">
        <v>17</v>
      </c>
      <c r="B35" s="2"/>
      <c r="C35" s="2"/>
      <c r="D35" s="2"/>
      <c r="E35" s="6"/>
      <c r="F35" s="18">
        <v>77795.899999999994</v>
      </c>
      <c r="G35" s="18">
        <v>2723498.2</v>
      </c>
    </row>
    <row r="36" spans="1:7">
      <c r="A36" s="4" t="s">
        <v>39</v>
      </c>
      <c r="B36" s="11"/>
      <c r="C36" s="11"/>
      <c r="D36" s="11"/>
      <c r="E36" s="6"/>
      <c r="F36" s="19">
        <f>SUM(F37:F45)</f>
        <v>9179285</v>
      </c>
      <c r="G36" s="19">
        <f>SUM(G37:G45)</f>
        <v>66262796.20000001</v>
      </c>
    </row>
    <row r="37" spans="1:7">
      <c r="A37" s="1" t="s">
        <v>10</v>
      </c>
      <c r="B37" s="2"/>
      <c r="C37" s="2"/>
      <c r="D37" s="2"/>
      <c r="E37" s="2"/>
      <c r="F37" s="18">
        <v>1208532.5</v>
      </c>
      <c r="G37" s="18">
        <v>12183754.4</v>
      </c>
    </row>
    <row r="38" spans="1:7">
      <c r="A38" s="1" t="s">
        <v>11</v>
      </c>
      <c r="B38" s="2"/>
      <c r="C38" s="2"/>
      <c r="D38" s="2"/>
      <c r="E38" s="6"/>
      <c r="F38" s="18">
        <v>0</v>
      </c>
      <c r="G38" s="18">
        <v>0</v>
      </c>
    </row>
    <row r="39" spans="1:7">
      <c r="A39" s="1" t="s">
        <v>12</v>
      </c>
      <c r="B39" s="2"/>
      <c r="C39" s="2"/>
      <c r="D39" s="2"/>
      <c r="E39" s="6"/>
      <c r="F39" s="18">
        <v>37855.800000000003</v>
      </c>
      <c r="G39" s="18">
        <v>5054567.9000000004</v>
      </c>
    </row>
    <row r="40" spans="1:7">
      <c r="A40" s="1" t="s">
        <v>13</v>
      </c>
      <c r="B40" s="2"/>
      <c r="C40" s="2"/>
      <c r="D40" s="2"/>
      <c r="E40" s="6"/>
      <c r="F40" s="18">
        <v>2996.7</v>
      </c>
      <c r="G40" s="18">
        <v>217749.1</v>
      </c>
    </row>
    <row r="41" spans="1:7">
      <c r="A41" s="1" t="s">
        <v>14</v>
      </c>
      <c r="B41" s="2"/>
      <c r="C41" s="2"/>
      <c r="D41" s="2"/>
      <c r="E41" s="6"/>
      <c r="F41" s="18">
        <v>0</v>
      </c>
      <c r="G41" s="18">
        <v>0</v>
      </c>
    </row>
    <row r="42" spans="1:7">
      <c r="A42" s="1" t="s">
        <v>18</v>
      </c>
      <c r="B42" s="2"/>
      <c r="C42" s="2"/>
      <c r="D42" s="2"/>
      <c r="E42" s="6"/>
      <c r="F42" s="18">
        <v>7928715.2999999998</v>
      </c>
      <c r="G42" s="18">
        <v>48796995.700000003</v>
      </c>
    </row>
    <row r="43" spans="1:7">
      <c r="A43" s="1" t="s">
        <v>19</v>
      </c>
      <c r="B43" s="2"/>
      <c r="C43" s="2"/>
      <c r="D43" s="2"/>
      <c r="E43" s="6"/>
      <c r="F43" s="18">
        <v>0</v>
      </c>
      <c r="G43" s="18">
        <v>0</v>
      </c>
    </row>
    <row r="44" spans="1:7">
      <c r="A44" s="1" t="s">
        <v>20</v>
      </c>
      <c r="B44" s="2"/>
      <c r="C44" s="2"/>
      <c r="D44" s="2"/>
      <c r="E44" s="6"/>
      <c r="F44" s="18">
        <v>1184.7</v>
      </c>
      <c r="G44" s="18">
        <v>9729.1</v>
      </c>
    </row>
    <row r="45" spans="1:7">
      <c r="A45" s="1" t="s">
        <v>21</v>
      </c>
      <c r="B45" s="2"/>
      <c r="C45" s="2"/>
      <c r="D45" s="2"/>
      <c r="E45" s="6"/>
      <c r="F45" s="18">
        <v>0</v>
      </c>
      <c r="G45" s="18">
        <v>0</v>
      </c>
    </row>
    <row r="46" spans="1:7">
      <c r="A46" s="4" t="s">
        <v>5</v>
      </c>
      <c r="B46" s="11"/>
      <c r="C46" s="11"/>
      <c r="D46" s="11"/>
      <c r="E46" s="6"/>
      <c r="F46" s="19">
        <f>+F47+F48+F49</f>
        <v>3554915.9</v>
      </c>
      <c r="G46" s="19">
        <f>+G47+G48+G49</f>
        <v>33495213.099999998</v>
      </c>
    </row>
    <row r="47" spans="1:7">
      <c r="A47" s="1" t="s">
        <v>6</v>
      </c>
      <c r="B47" s="2"/>
      <c r="C47" s="2"/>
      <c r="D47" s="2"/>
      <c r="E47" s="6"/>
      <c r="F47" s="18">
        <v>2227722</v>
      </c>
      <c r="G47" s="18">
        <v>20946749.899999999</v>
      </c>
    </row>
    <row r="48" spans="1:7">
      <c r="A48" s="1" t="s">
        <v>7</v>
      </c>
      <c r="B48" s="2"/>
      <c r="C48" s="2"/>
      <c r="D48" s="2"/>
      <c r="E48" s="6"/>
      <c r="F48" s="18">
        <v>1327193.8999999999</v>
      </c>
      <c r="G48" s="18">
        <v>11944744.699999999</v>
      </c>
    </row>
    <row r="49" spans="1:7">
      <c r="A49" s="1" t="s">
        <v>8</v>
      </c>
      <c r="B49" s="2"/>
      <c r="C49" s="2"/>
      <c r="D49" s="2"/>
      <c r="E49" s="6"/>
      <c r="F49" s="18">
        <v>0</v>
      </c>
      <c r="G49" s="18">
        <v>603718.5</v>
      </c>
    </row>
    <row r="50" spans="1:7">
      <c r="A50" s="4" t="s">
        <v>40</v>
      </c>
      <c r="B50" s="11"/>
      <c r="C50" s="11"/>
      <c r="D50" s="11"/>
      <c r="E50" s="6"/>
      <c r="F50" s="19">
        <f>SUM(F51:F55)</f>
        <v>366486</v>
      </c>
      <c r="G50" s="19">
        <f>SUM(G51:G55)</f>
        <v>2685456.3</v>
      </c>
    </row>
    <row r="51" spans="1:7">
      <c r="A51" s="1" t="s">
        <v>41</v>
      </c>
      <c r="B51" s="2"/>
      <c r="C51" s="2"/>
      <c r="D51" s="2"/>
      <c r="E51" s="6"/>
      <c r="F51" s="18">
        <v>295223.09999999998</v>
      </c>
      <c r="G51" s="18">
        <v>2467908.9</v>
      </c>
    </row>
    <row r="52" spans="1:7">
      <c r="A52" s="1" t="s">
        <v>42</v>
      </c>
      <c r="B52" s="2"/>
      <c r="C52" s="2"/>
      <c r="D52" s="2"/>
      <c r="E52" s="6"/>
      <c r="F52" s="18">
        <v>59829</v>
      </c>
      <c r="G52" s="18">
        <v>68037.7</v>
      </c>
    </row>
    <row r="53" spans="1:7">
      <c r="A53" s="1" t="s">
        <v>43</v>
      </c>
      <c r="B53" s="2"/>
      <c r="C53" s="2"/>
      <c r="D53" s="2"/>
      <c r="E53" s="6"/>
      <c r="F53" s="18">
        <v>0</v>
      </c>
      <c r="G53" s="18">
        <v>24911.4</v>
      </c>
    </row>
    <row r="54" spans="1:7">
      <c r="A54" s="7" t="s">
        <v>44</v>
      </c>
      <c r="B54" s="12"/>
      <c r="C54" s="12"/>
      <c r="D54" s="12"/>
      <c r="E54" s="6"/>
      <c r="F54" s="18">
        <v>11433.9</v>
      </c>
      <c r="G54" s="18">
        <v>124598.3</v>
      </c>
    </row>
    <row r="55" spans="1:7">
      <c r="A55" s="1" t="s">
        <v>45</v>
      </c>
      <c r="B55" s="2"/>
      <c r="C55" s="2"/>
      <c r="D55" s="2"/>
      <c r="E55" s="6"/>
      <c r="F55" s="18">
        <v>0</v>
      </c>
      <c r="G55" s="18">
        <v>0</v>
      </c>
    </row>
    <row r="56" spans="1:7">
      <c r="A56" s="4" t="s">
        <v>46</v>
      </c>
      <c r="B56" s="11"/>
      <c r="C56" s="11"/>
      <c r="D56" s="11"/>
      <c r="E56" s="6"/>
      <c r="F56" s="19">
        <f>SUM(F57:F62)</f>
        <v>0</v>
      </c>
      <c r="G56" s="19">
        <f>SUM(G57:G62)</f>
        <v>0</v>
      </c>
    </row>
    <row r="57" spans="1:7">
      <c r="A57" s="1" t="s">
        <v>47</v>
      </c>
      <c r="B57" s="2"/>
      <c r="C57" s="2"/>
      <c r="D57" s="2"/>
      <c r="E57" s="6"/>
      <c r="F57" s="18">
        <v>0</v>
      </c>
      <c r="G57" s="18">
        <v>0</v>
      </c>
    </row>
    <row r="58" spans="1:7">
      <c r="A58" s="1" t="s">
        <v>48</v>
      </c>
      <c r="B58" s="2"/>
      <c r="C58" s="2"/>
      <c r="D58" s="2"/>
      <c r="E58" s="6"/>
      <c r="F58" s="18">
        <v>0</v>
      </c>
      <c r="G58" s="18">
        <v>0</v>
      </c>
    </row>
    <row r="59" spans="1:7">
      <c r="A59" s="1" t="s">
        <v>49</v>
      </c>
      <c r="B59" s="2"/>
      <c r="C59" s="2"/>
      <c r="D59" s="2"/>
      <c r="E59" s="6"/>
      <c r="F59" s="18">
        <v>0</v>
      </c>
      <c r="G59" s="18">
        <v>0</v>
      </c>
    </row>
    <row r="60" spans="1:7">
      <c r="A60" s="1" t="s">
        <v>50</v>
      </c>
      <c r="B60" s="2"/>
      <c r="C60" s="2"/>
      <c r="D60" s="2"/>
      <c r="E60" s="6"/>
      <c r="F60" s="18">
        <v>0</v>
      </c>
      <c r="G60" s="18">
        <v>0</v>
      </c>
    </row>
    <row r="61" spans="1:7">
      <c r="A61" s="1" t="s">
        <v>51</v>
      </c>
      <c r="B61" s="2"/>
      <c r="C61" s="2"/>
      <c r="D61" s="2"/>
      <c r="E61" s="6"/>
      <c r="F61" s="18">
        <v>0</v>
      </c>
      <c r="G61" s="18">
        <v>0</v>
      </c>
    </row>
    <row r="62" spans="1:7">
      <c r="A62" s="1" t="s">
        <v>52</v>
      </c>
      <c r="B62" s="2"/>
      <c r="C62" s="2"/>
      <c r="D62" s="2"/>
      <c r="E62" s="6"/>
      <c r="F62" s="18">
        <v>0</v>
      </c>
      <c r="G62" s="18">
        <v>0</v>
      </c>
    </row>
    <row r="63" spans="1:7">
      <c r="A63" s="4" t="s">
        <v>53</v>
      </c>
      <c r="B63" s="11"/>
      <c r="C63" s="11"/>
      <c r="D63" s="11"/>
      <c r="E63" s="6"/>
      <c r="F63" s="19">
        <f>+F64</f>
        <v>14626268.5</v>
      </c>
      <c r="G63" s="19">
        <f>+G64</f>
        <v>29745990</v>
      </c>
    </row>
    <row r="64" spans="1:7">
      <c r="A64" s="1" t="s">
        <v>54</v>
      </c>
      <c r="B64" s="2"/>
      <c r="C64" s="2"/>
      <c r="D64" s="2"/>
      <c r="E64" s="6"/>
      <c r="F64" s="18">
        <v>14626268.5</v>
      </c>
      <c r="G64" s="18">
        <v>29745990</v>
      </c>
    </row>
    <row r="65" spans="1:7">
      <c r="A65" s="1"/>
      <c r="B65" s="2"/>
      <c r="C65" s="2"/>
      <c r="D65" s="2"/>
      <c r="E65" s="6"/>
      <c r="F65" s="15"/>
      <c r="G65" s="15"/>
    </row>
    <row r="66" spans="1:7">
      <c r="A66" s="4" t="s">
        <v>55</v>
      </c>
      <c r="B66" s="11"/>
      <c r="C66" s="11"/>
      <c r="D66" s="11"/>
      <c r="E66" s="6"/>
      <c r="F66" s="19">
        <f>+F32+F36+F46+F50+F56+F63</f>
        <v>32121848.800000001</v>
      </c>
      <c r="G66" s="19">
        <f>+G32+G36+G46+G50+G56+G63</f>
        <v>172929041.20000002</v>
      </c>
    </row>
    <row r="67" spans="1:7">
      <c r="A67" s="4"/>
      <c r="B67" s="11"/>
      <c r="C67" s="11"/>
      <c r="D67" s="11"/>
      <c r="E67" s="6"/>
      <c r="F67" s="15"/>
      <c r="G67" s="15"/>
    </row>
    <row r="68" spans="1:7">
      <c r="A68" s="4" t="s">
        <v>56</v>
      </c>
      <c r="B68" s="11"/>
      <c r="C68" s="11"/>
      <c r="D68" s="11"/>
      <c r="E68" s="6"/>
      <c r="F68" s="19">
        <f>+F28-F66</f>
        <v>-12335852.699999999</v>
      </c>
      <c r="G68" s="19">
        <f>+G28-G66</f>
        <v>13617702</v>
      </c>
    </row>
    <row r="69" spans="1:7" ht="15" thickBot="1">
      <c r="A69" s="5"/>
      <c r="B69" s="13"/>
      <c r="C69" s="13"/>
      <c r="D69" s="13"/>
      <c r="E69" s="9"/>
      <c r="F69" s="14"/>
      <c r="G69" s="14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PERSONAL</cp:lastModifiedBy>
  <cp:lastPrinted>2018-08-01T03:21:08Z</cp:lastPrinted>
  <dcterms:created xsi:type="dcterms:W3CDTF">2015-03-21T02:42:56Z</dcterms:created>
  <dcterms:modified xsi:type="dcterms:W3CDTF">2018-11-05T21:06:41Z</dcterms:modified>
</cp:coreProperties>
</file>