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C36" i="1" l="1"/>
  <c r="G36" i="1" l="1"/>
  <c r="F36" i="1"/>
  <c r="D36" i="1"/>
  <c r="H36" i="1" l="1"/>
  <c r="E36" i="1"/>
</calcChain>
</file>

<file path=xl/sharedStrings.xml><?xml version="1.0" encoding="utf-8"?>
<sst xmlns="http://schemas.openxmlformats.org/spreadsheetml/2006/main" count="67" uniqueCount="67">
  <si>
    <t>Gobierno del Estado de México</t>
  </si>
  <si>
    <t>Estado Analítico  del Ejercicio del Presupuesto de Egresos</t>
  </si>
  <si>
    <t>Clasificación Administrativa</t>
  </si>
  <si>
    <t>Del 1 de Enero al 30 de Junio de 2019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</si>
  <si>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</si>
  <si>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</si>
  <si>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</si>
  <si>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</si>
  <si>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</si>
  <si>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</si>
  <si>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</si>
  <si>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</si>
  <si>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</si>
  <si>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</si>
  <si>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</si>
  <si>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</si>
  <si>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</si>
  <si>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203</t>
  </si>
  <si>
    <t>Secretaría Técnica del Gabinete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</si>
  <si>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</si>
  <si>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</si>
  <si>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</si>
  <si>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</si>
  <si>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</si>
  <si>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</si>
  <si>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</si>
  <si>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</si>
  <si>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</si>
  <si>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</si>
  <si>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</si>
  <si>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</si>
  <si>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</si>
  <si>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</si>
  <si>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</si>
  <si>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</si>
  <si>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212</t>
  </si>
  <si>
    <t>Secretaría de Desarrollo Urbano y Metropolitano</t>
  </si>
  <si>
    <t>213</t>
  </si>
  <si>
    <t>Secretaria de Comunicaciones</t>
  </si>
  <si>
    <t>214</t>
  </si>
  <si>
    <t>Secretaría de Desarrollo Agropecuario</t>
  </si>
  <si>
    <t>215</t>
  </si>
  <si>
    <t>Secretaría de Desarrollo Económico</t>
  </si>
  <si>
    <t>216</t>
  </si>
  <si>
    <t>Secretaría de Turismo</t>
  </si>
  <si>
    <t>217</t>
  </si>
  <si>
    <t>Secretaría de Cultura</t>
  </si>
  <si>
    <t>218</t>
  </si>
  <si>
    <t>Secretaría de la Contraloría</t>
  </si>
  <si>
    <t>219</t>
  </si>
  <si>
    <t>Secretaria de Obra Pública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</si>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</sst>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\ _P_t_s_-;\-* #,##0.0\ _P_t_s_-;_-* &quot;-&quot;??\ _P_t_s_-;_-@_-"/>
    <numFmt numFmtId="166" formatCode="_-* #,##0\ _P_t_s_-;\-* #,##0\ _P_t_s_-;_-* &quot;-&quot;??\ _P_t_s_-;_-@_-"/>
    <numFmt numFmtId="167" formatCode="_-* #,##0.00\ _P_t_s_-;\-* #,##0.00\ _P_t_s_-;_-* &quot;-&quot;??\ _P_t_s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sz val="10"/>
      <name val="Arial"/>
      <family val="2"/>
    </font>
    <font>
      <sz val="10"/>
      <color theme="1"/>
      <name val="Gotham Book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3" fillId="0" borderId="9" xfId="1" applyNumberFormat="1" applyFont="1" applyFill="1" applyBorder="1"/>
    <xf numFmtId="164" fontId="3" fillId="0" borderId="4" xfId="1" applyNumberFormat="1" applyFont="1" applyFill="1" applyBorder="1"/>
    <xf numFmtId="49" fontId="3" fillId="0" borderId="9" xfId="0" applyNumberFormat="1" applyFont="1" applyFill="1" applyBorder="1"/>
    <xf numFmtId="49" fontId="3" fillId="0" borderId="9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8" xfId="0" applyNumberFormat="1" applyFont="1" applyFill="1" applyBorder="1"/>
    <xf numFmtId="164" fontId="3" fillId="0" borderId="9" xfId="0" applyNumberFormat="1" applyFont="1" applyFill="1" applyBorder="1"/>
    <xf numFmtId="164" fontId="3" fillId="0" borderId="1" xfId="0" applyNumberFormat="1" applyFont="1" applyFill="1" applyBorder="1"/>
    <xf numFmtId="164" fontId="3" fillId="0" borderId="4" xfId="0" applyNumberFormat="1" applyFont="1" applyFill="1" applyBorder="1"/>
    <xf numFmtId="49" fontId="3" fillId="0" borderId="9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/>
    <xf numFmtId="164" fontId="2" fillId="0" borderId="11" xfId="0" applyNumberFormat="1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164" fontId="7" fillId="0" borderId="0" xfId="0" applyNumberFormat="1" applyFont="1" applyFill="1"/>
    <xf numFmtId="0" fontId="4" fillId="0" borderId="0" xfId="0" applyFont="1" applyFill="1"/>
    <xf numFmtId="43" fontId="4" fillId="0" borderId="0" xfId="1" applyFont="1" applyFill="1"/>
    <xf numFmtId="165" fontId="4" fillId="0" borderId="0" xfId="1" applyNumberFormat="1" applyFont="1" applyFill="1"/>
    <xf numFmtId="43" fontId="7" fillId="0" borderId="0" xfId="1" applyFont="1" applyFill="1"/>
    <xf numFmtId="164" fontId="4" fillId="0" borderId="0" xfId="0" applyNumberFormat="1" applyFont="1" applyFill="1"/>
    <xf numFmtId="166" fontId="7" fillId="0" borderId="0" xfId="1" applyNumberFormat="1" applyFont="1" applyFill="1"/>
    <xf numFmtId="43" fontId="6" fillId="0" borderId="0" xfId="1" applyFont="1" applyFill="1"/>
    <xf numFmtId="43" fontId="4" fillId="0" borderId="0" xfId="1" applyFont="1" applyFill="1" applyAlignment="1">
      <alignment horizontal="right"/>
    </xf>
    <xf numFmtId="0" fontId="5" fillId="0" borderId="0" xfId="0" applyFont="1" applyFill="1"/>
    <xf numFmtId="167" fontId="4" fillId="0" borderId="0" xfId="0" applyNumberFormat="1" applyFont="1" applyFill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F36" sqref="F36"/>
    </sheetView>
  </sheetViews>
  <sheetFormatPr baseColWidth="10" defaultRowHeight="12.75"/>
  <cols>
    <col min="1" max="1" width="16" style="32" customWidth="1"/>
    <col min="2" max="2" width="57.7109375" style="32" customWidth="1"/>
    <col min="3" max="3" width="18.5703125" style="32" bestFit="1" customWidth="1"/>
    <col min="4" max="4" width="19.28515625" style="32" customWidth="1"/>
    <col min="5" max="5" width="18.5703125" style="32" bestFit="1" customWidth="1"/>
    <col min="6" max="6" width="18.140625" style="32" customWidth="1"/>
    <col min="7" max="8" width="15.85546875" style="32" bestFit="1" customWidth="1"/>
    <col min="9" max="9" width="11.42578125" style="5"/>
    <col min="10" max="10" width="8.85546875" style="5" bestFit="1" customWidth="1"/>
    <col min="11" max="11" width="17.42578125" style="35" bestFit="1" customWidth="1"/>
    <col min="12" max="16384" width="11.42578125" style="5"/>
  </cols>
  <sheetData>
    <row r="1" spans="1:11">
      <c r="A1" s="44" t="s">
        <v>0</v>
      </c>
      <c r="B1" s="45"/>
      <c r="C1" s="45"/>
      <c r="D1" s="45"/>
      <c r="E1" s="45"/>
      <c r="F1" s="45"/>
      <c r="G1" s="45"/>
      <c r="H1" s="46"/>
      <c r="K1" s="5"/>
    </row>
    <row r="2" spans="1:11">
      <c r="A2" s="47" t="s">
        <v>1</v>
      </c>
      <c r="B2" s="48"/>
      <c r="C2" s="48"/>
      <c r="D2" s="48"/>
      <c r="E2" s="48"/>
      <c r="F2" s="48"/>
      <c r="G2" s="48"/>
      <c r="H2" s="49"/>
      <c r="K2" s="5"/>
    </row>
    <row r="3" spans="1:11">
      <c r="A3" s="47" t="s">
        <v>2</v>
      </c>
      <c r="B3" s="48"/>
      <c r="C3" s="48"/>
      <c r="D3" s="48"/>
      <c r="E3" s="48"/>
      <c r="F3" s="48"/>
      <c r="G3" s="48"/>
      <c r="H3" s="49"/>
      <c r="K3" s="5"/>
    </row>
    <row r="4" spans="1:11">
      <c r="A4" s="47" t="s">
        <v>66</v>
      </c>
      <c r="B4" s="48"/>
      <c r="C4" s="48"/>
      <c r="D4" s="48"/>
      <c r="E4" s="48"/>
      <c r="F4" s="48"/>
      <c r="G4" s="48"/>
      <c r="H4" s="49"/>
      <c r="K4" s="5"/>
    </row>
    <row r="5" spans="1:11">
      <c r="A5" s="47" t="s">
        <v>3</v>
      </c>
      <c r="B5" s="48"/>
      <c r="C5" s="48"/>
      <c r="D5" s="48"/>
      <c r="E5" s="48"/>
      <c r="F5" s="48"/>
      <c r="G5" s="48"/>
      <c r="H5" s="49"/>
      <c r="K5" s="5"/>
    </row>
    <row r="6" spans="1:11" ht="13.5" thickBot="1">
      <c r="A6" s="47" t="s">
        <v>4</v>
      </c>
      <c r="B6" s="48"/>
      <c r="C6" s="42"/>
      <c r="D6" s="42"/>
      <c r="E6" s="42"/>
      <c r="F6" s="42"/>
      <c r="G6" s="42"/>
      <c r="H6" s="43"/>
      <c r="K6" s="5"/>
    </row>
    <row r="7" spans="1:11" ht="13.5" thickBot="1">
      <c r="A7" s="6"/>
      <c r="B7" s="6"/>
      <c r="C7" s="42" t="s">
        <v>5</v>
      </c>
      <c r="D7" s="42"/>
      <c r="E7" s="42"/>
      <c r="F7" s="42"/>
      <c r="G7" s="43"/>
      <c r="H7" s="7"/>
      <c r="K7" s="5"/>
    </row>
    <row r="8" spans="1:11" ht="26.25" thickBot="1">
      <c r="A8" s="8"/>
      <c r="B8" s="9" t="s">
        <v>6</v>
      </c>
      <c r="C8" s="10" t="s">
        <v>7</v>
      </c>
      <c r="D8" s="11" t="s">
        <v>8</v>
      </c>
      <c r="E8" s="12" t="s">
        <v>9</v>
      </c>
      <c r="F8" s="11" t="s">
        <v>10</v>
      </c>
      <c r="G8" s="13" t="s">
        <v>11</v>
      </c>
      <c r="H8" s="14" t="s">
        <v>12</v>
      </c>
      <c r="K8" s="5"/>
    </row>
    <row r="9" spans="1:11" ht="13.5" thickBot="1">
      <c r="A9" s="15"/>
      <c r="B9" s="15"/>
      <c r="C9" s="16">
        <v>1</v>
      </c>
      <c r="D9" s="17">
        <v>2</v>
      </c>
      <c r="E9" s="17" t="s">
        <v>13</v>
      </c>
      <c r="F9" s="17">
        <v>4</v>
      </c>
      <c r="G9" s="18"/>
      <c r="H9" s="19" t="s">
        <v>14</v>
      </c>
      <c r="K9" s="5"/>
    </row>
    <row r="10" spans="1:11">
      <c r="A10" s="4" t="s">
        <v>15</v>
      </c>
      <c r="B10" s="3" t="s">
        <v>16</v>
      </c>
      <c r="C10" s="20">
        <v>63408.3</v>
      </c>
      <c r="D10" s="21">
        <v>-4832.2</v>
      </c>
      <c r="E10" s="22">
        <v>58576.100000000006</v>
      </c>
      <c r="F10" s="21">
        <v>15499.2</v>
      </c>
      <c r="G10" s="23">
        <v>15198.2</v>
      </c>
      <c r="H10" s="22">
        <v>43076.900000000009</v>
      </c>
      <c r="K10" s="5"/>
    </row>
    <row r="11" spans="1:11">
      <c r="A11" s="4" t="s">
        <v>17</v>
      </c>
      <c r="B11" s="3" t="s">
        <v>18</v>
      </c>
      <c r="C11" s="20">
        <v>80444.7</v>
      </c>
      <c r="D11" s="22">
        <v>-618.70000000000005</v>
      </c>
      <c r="E11" s="22">
        <v>79826</v>
      </c>
      <c r="F11" s="22">
        <v>26501</v>
      </c>
      <c r="G11" s="24">
        <v>26501</v>
      </c>
      <c r="H11" s="22">
        <v>53325</v>
      </c>
      <c r="K11" s="5"/>
    </row>
    <row r="12" spans="1:11">
      <c r="A12" s="4" t="s">
        <v>19</v>
      </c>
      <c r="B12" s="3" t="s">
        <v>20</v>
      </c>
      <c r="C12" s="20">
        <v>148487.29999999999</v>
      </c>
      <c r="D12" s="1">
        <v>9030.2999999999993</v>
      </c>
      <c r="E12" s="22">
        <v>157517.59999999998</v>
      </c>
      <c r="F12" s="1">
        <v>49384.7</v>
      </c>
      <c r="G12" s="2">
        <v>49384.7</v>
      </c>
      <c r="H12" s="22">
        <v>108132.89999999998</v>
      </c>
      <c r="K12" s="5"/>
    </row>
    <row r="13" spans="1:11">
      <c r="A13" s="4" t="s">
        <v>21</v>
      </c>
      <c r="B13" s="3" t="s">
        <v>22</v>
      </c>
      <c r="C13" s="20">
        <v>1715824.6</v>
      </c>
      <c r="D13" s="1">
        <v>45470.5</v>
      </c>
      <c r="E13" s="22">
        <v>1761295.1</v>
      </c>
      <c r="F13" s="1">
        <v>528133.19999999995</v>
      </c>
      <c r="G13" s="2">
        <v>528102.5</v>
      </c>
      <c r="H13" s="22">
        <v>1233161.9000000001</v>
      </c>
      <c r="K13" s="5"/>
    </row>
    <row r="14" spans="1:11">
      <c r="A14" s="4" t="s">
        <v>23</v>
      </c>
      <c r="B14" s="3" t="s">
        <v>24</v>
      </c>
      <c r="C14" s="20">
        <v>16188101.219999999</v>
      </c>
      <c r="D14" s="1">
        <v>139486.5</v>
      </c>
      <c r="E14" s="22">
        <v>16327587.719999999</v>
      </c>
      <c r="F14" s="1">
        <v>7886768.7999999998</v>
      </c>
      <c r="G14" s="2">
        <v>7495484</v>
      </c>
      <c r="H14" s="22">
        <v>8440818.9199999981</v>
      </c>
      <c r="K14" s="5"/>
    </row>
    <row r="15" spans="1:11">
      <c r="A15" s="4" t="s">
        <v>25</v>
      </c>
      <c r="B15" s="3" t="s">
        <v>26</v>
      </c>
      <c r="C15" s="20">
        <v>74675356.459999993</v>
      </c>
      <c r="D15" s="1">
        <v>451655.8</v>
      </c>
      <c r="E15" s="22">
        <v>75127012.25999999</v>
      </c>
      <c r="F15" s="1">
        <f>40782297.3+380289.3</f>
        <v>41162586.599999994</v>
      </c>
      <c r="G15" s="2">
        <f>40392714.75+380289.3</f>
        <v>40773004.049999997</v>
      </c>
      <c r="H15" s="22">
        <f>+E15-F15</f>
        <v>33964425.659999996</v>
      </c>
      <c r="K15" s="5"/>
    </row>
    <row r="16" spans="1:11">
      <c r="A16" s="4" t="s">
        <v>27</v>
      </c>
      <c r="B16" s="3" t="s">
        <v>28</v>
      </c>
      <c r="C16" s="20">
        <v>30457654.399999999</v>
      </c>
      <c r="D16" s="1">
        <v>7351.6</v>
      </c>
      <c r="E16" s="22">
        <v>30465006</v>
      </c>
      <c r="F16" s="1">
        <v>13614795.699999999</v>
      </c>
      <c r="G16" s="2">
        <v>13465070.9</v>
      </c>
      <c r="H16" s="22">
        <v>16850210.300000001</v>
      </c>
      <c r="K16" s="5"/>
    </row>
    <row r="17" spans="1:11">
      <c r="A17" s="4" t="s">
        <v>29</v>
      </c>
      <c r="B17" s="3" t="s">
        <v>30</v>
      </c>
      <c r="C17" s="20">
        <v>808815.39999999991</v>
      </c>
      <c r="D17" s="1">
        <v>212961.7</v>
      </c>
      <c r="E17" s="22">
        <v>1021777.0999999999</v>
      </c>
      <c r="F17" s="1">
        <v>424817.92000000004</v>
      </c>
      <c r="G17" s="2">
        <v>404651.60000000003</v>
      </c>
      <c r="H17" s="22">
        <v>596959.17999999982</v>
      </c>
      <c r="K17" s="5"/>
    </row>
    <row r="18" spans="1:11">
      <c r="A18" s="4" t="s">
        <v>31</v>
      </c>
      <c r="B18" s="3" t="s">
        <v>32</v>
      </c>
      <c r="C18" s="20">
        <v>85258435.459999993</v>
      </c>
      <c r="D18" s="1">
        <v>955726.40000000014</v>
      </c>
      <c r="E18" s="22">
        <v>86214161.859999999</v>
      </c>
      <c r="F18" s="1">
        <v>41491221.999999993</v>
      </c>
      <c r="G18" s="2">
        <v>41396936</v>
      </c>
      <c r="H18" s="22">
        <v>44722939.860000007</v>
      </c>
      <c r="K18" s="5"/>
    </row>
    <row r="19" spans="1:11">
      <c r="A19" s="4" t="s">
        <v>33</v>
      </c>
      <c r="B19" s="3" t="s">
        <v>34</v>
      </c>
      <c r="C19" s="20">
        <v>6252102.75</v>
      </c>
      <c r="D19" s="1">
        <v>-34271.800000000003</v>
      </c>
      <c r="E19" s="22">
        <v>6217830.9500000002</v>
      </c>
      <c r="F19" s="1">
        <v>8265069.2999999998</v>
      </c>
      <c r="G19" s="2">
        <v>7058560</v>
      </c>
      <c r="H19" s="22">
        <v>-2047238.3499999996</v>
      </c>
      <c r="K19" s="5"/>
    </row>
    <row r="20" spans="1:11">
      <c r="A20" s="4" t="s">
        <v>35</v>
      </c>
      <c r="B20" s="3" t="s">
        <v>36</v>
      </c>
      <c r="C20" s="20">
        <v>941138.2</v>
      </c>
      <c r="D20" s="1">
        <v>-2480.8000000000011</v>
      </c>
      <c r="E20" s="22">
        <v>938657.39999999991</v>
      </c>
      <c r="F20" s="1">
        <v>554321.89999999991</v>
      </c>
      <c r="G20" s="2">
        <v>551649.69999999995</v>
      </c>
      <c r="H20" s="22">
        <v>384335.5</v>
      </c>
      <c r="K20" s="5"/>
    </row>
    <row r="21" spans="1:11">
      <c r="A21" s="4" t="s">
        <v>37</v>
      </c>
      <c r="B21" s="3" t="s">
        <v>38</v>
      </c>
      <c r="C21" s="20">
        <v>5997023.8599999994</v>
      </c>
      <c r="D21" s="1">
        <v>-389.8</v>
      </c>
      <c r="E21" s="22">
        <v>5996634.0599999996</v>
      </c>
      <c r="F21" s="1">
        <v>1634903.8</v>
      </c>
      <c r="G21" s="2">
        <v>1545615.7000000002</v>
      </c>
      <c r="H21" s="22">
        <v>4361730.26</v>
      </c>
      <c r="K21" s="5"/>
    </row>
    <row r="22" spans="1:11">
      <c r="A22" s="4" t="s">
        <v>39</v>
      </c>
      <c r="B22" s="3" t="s">
        <v>40</v>
      </c>
      <c r="C22" s="20">
        <v>2502308.3600000003</v>
      </c>
      <c r="D22" s="1">
        <v>-5648.4000000000005</v>
      </c>
      <c r="E22" s="22">
        <v>2496659.9600000004</v>
      </c>
      <c r="F22" s="1">
        <v>460097.9</v>
      </c>
      <c r="G22" s="2">
        <v>412924.7</v>
      </c>
      <c r="H22" s="22">
        <v>2036562.0600000005</v>
      </c>
      <c r="K22" s="5"/>
    </row>
    <row r="23" spans="1:11">
      <c r="A23" s="4" t="s">
        <v>41</v>
      </c>
      <c r="B23" s="3" t="s">
        <v>42</v>
      </c>
      <c r="C23" s="20">
        <v>553471.18000000005</v>
      </c>
      <c r="D23" s="1">
        <v>-764.9</v>
      </c>
      <c r="E23" s="22">
        <v>552706.28</v>
      </c>
      <c r="F23" s="1">
        <v>290468</v>
      </c>
      <c r="G23" s="2">
        <v>265509.30000000005</v>
      </c>
      <c r="H23" s="22">
        <v>262238.28000000003</v>
      </c>
      <c r="K23" s="5"/>
    </row>
    <row r="24" spans="1:11">
      <c r="A24" s="4" t="s">
        <v>43</v>
      </c>
      <c r="B24" s="3" t="s">
        <v>44</v>
      </c>
      <c r="C24" s="20">
        <v>459684.76</v>
      </c>
      <c r="D24" s="1">
        <v>-586.5</v>
      </c>
      <c r="E24" s="22">
        <v>459098.26</v>
      </c>
      <c r="F24" s="1">
        <v>68750.600000000006</v>
      </c>
      <c r="G24" s="2">
        <v>68706.100000000006</v>
      </c>
      <c r="H24" s="22">
        <v>390347.66000000003</v>
      </c>
      <c r="K24" s="5"/>
    </row>
    <row r="25" spans="1:11">
      <c r="A25" s="4" t="s">
        <v>45</v>
      </c>
      <c r="B25" s="3" t="s">
        <v>46</v>
      </c>
      <c r="C25" s="20">
        <v>2906305.05</v>
      </c>
      <c r="D25" s="1">
        <v>-240356.3</v>
      </c>
      <c r="E25" s="22">
        <v>2665948.75</v>
      </c>
      <c r="F25" s="1">
        <v>1222769.6000000001</v>
      </c>
      <c r="G25" s="2">
        <v>1097734.3999999999</v>
      </c>
      <c r="H25" s="22">
        <v>1443179.15</v>
      </c>
      <c r="K25" s="5"/>
    </row>
    <row r="26" spans="1:11">
      <c r="A26" s="4" t="s">
        <v>47</v>
      </c>
      <c r="B26" s="3" t="s">
        <v>48</v>
      </c>
      <c r="C26" s="20">
        <v>390204.48</v>
      </c>
      <c r="D26" s="1">
        <v>-54.799999999999955</v>
      </c>
      <c r="E26" s="22">
        <v>390149.68</v>
      </c>
      <c r="F26" s="1">
        <v>166839.4</v>
      </c>
      <c r="G26" s="2">
        <v>158244.20000000001</v>
      </c>
      <c r="H26" s="22">
        <v>223310.28</v>
      </c>
      <c r="K26" s="5"/>
    </row>
    <row r="27" spans="1:11">
      <c r="A27" s="4" t="s">
        <v>49</v>
      </c>
      <c r="B27" s="3" t="s">
        <v>50</v>
      </c>
      <c r="C27" s="20">
        <v>2137870.27</v>
      </c>
      <c r="D27" s="1">
        <v>-126.79999999999927</v>
      </c>
      <c r="E27" s="22">
        <v>2137743.4700000002</v>
      </c>
      <c r="F27" s="1">
        <v>2619670.7000000002</v>
      </c>
      <c r="G27" s="2">
        <v>2386339.2000000002</v>
      </c>
      <c r="H27" s="22">
        <v>-481927.23</v>
      </c>
      <c r="K27" s="5"/>
    </row>
    <row r="28" spans="1:11">
      <c r="A28" s="4" t="s">
        <v>51</v>
      </c>
      <c r="B28" s="3" t="s">
        <v>52</v>
      </c>
      <c r="C28" s="20">
        <v>1139324.8</v>
      </c>
      <c r="D28" s="1">
        <v>135796.29999999999</v>
      </c>
      <c r="E28" s="22">
        <v>1275121.1000000001</v>
      </c>
      <c r="F28" s="1">
        <v>290353.59999999998</v>
      </c>
      <c r="G28" s="2">
        <v>290353.59999999998</v>
      </c>
      <c r="H28" s="22">
        <v>984767.50000000012</v>
      </c>
      <c r="K28" s="5"/>
    </row>
    <row r="29" spans="1:11">
      <c r="A29" s="4" t="s">
        <v>53</v>
      </c>
      <c r="B29" s="3" t="s">
        <v>54</v>
      </c>
      <c r="C29" s="20">
        <v>1818684.4100000001</v>
      </c>
      <c r="D29" s="1">
        <v>71768.200000000012</v>
      </c>
      <c r="E29" s="22">
        <v>1890452.61</v>
      </c>
      <c r="F29" s="1">
        <v>676943.8</v>
      </c>
      <c r="G29" s="2">
        <v>670587.80000000005</v>
      </c>
      <c r="H29" s="22">
        <v>1213508.81</v>
      </c>
      <c r="K29" s="5"/>
    </row>
    <row r="30" spans="1:11">
      <c r="A30" s="4" t="s">
        <v>55</v>
      </c>
      <c r="B30" s="3" t="s">
        <v>56</v>
      </c>
      <c r="C30" s="20">
        <v>1276998.92</v>
      </c>
      <c r="D30" s="22">
        <v>0</v>
      </c>
      <c r="E30" s="22">
        <v>1276998.92</v>
      </c>
      <c r="F30" s="22">
        <v>402790.1</v>
      </c>
      <c r="G30" s="2">
        <v>392846.60000000003</v>
      </c>
      <c r="H30" s="22">
        <v>874208.82</v>
      </c>
      <c r="K30" s="5"/>
    </row>
    <row r="31" spans="1:11">
      <c r="A31" s="4" t="s">
        <v>57</v>
      </c>
      <c r="B31" s="3" t="s">
        <v>58</v>
      </c>
      <c r="C31" s="20">
        <v>57414.9</v>
      </c>
      <c r="D31" s="22"/>
      <c r="E31" s="22">
        <v>57414.9</v>
      </c>
      <c r="F31" s="22">
        <v>20760.400000000001</v>
      </c>
      <c r="G31" s="2">
        <v>20760.400000000001</v>
      </c>
      <c r="H31" s="22">
        <v>36654.5</v>
      </c>
      <c r="K31" s="5"/>
    </row>
    <row r="32" spans="1:11">
      <c r="A32" s="4" t="s">
        <v>59</v>
      </c>
      <c r="B32" s="3" t="s">
        <v>60</v>
      </c>
      <c r="C32" s="20">
        <v>40714.1</v>
      </c>
      <c r="D32" s="22"/>
      <c r="E32" s="22">
        <v>40714.1</v>
      </c>
      <c r="F32" s="22">
        <v>14893.4</v>
      </c>
      <c r="G32" s="2">
        <v>14893.4</v>
      </c>
      <c r="H32" s="22">
        <v>25820.699999999997</v>
      </c>
      <c r="K32" s="5"/>
    </row>
    <row r="33" spans="1:11" ht="25.5">
      <c r="A33" s="4" t="s">
        <v>61</v>
      </c>
      <c r="B33" s="25" t="s">
        <v>62</v>
      </c>
      <c r="C33" s="20">
        <v>103195.4</v>
      </c>
      <c r="D33" s="22"/>
      <c r="E33" s="22">
        <v>103195.4</v>
      </c>
      <c r="F33" s="22">
        <v>37913.5</v>
      </c>
      <c r="G33" s="2">
        <v>37913.5</v>
      </c>
      <c r="H33" s="22">
        <v>65281.899999999994</v>
      </c>
      <c r="K33" s="5"/>
    </row>
    <row r="34" spans="1:11" ht="17.25" customHeight="1">
      <c r="A34" s="3"/>
      <c r="B34" s="3" t="s">
        <v>63</v>
      </c>
      <c r="C34" s="22">
        <v>11422160.08</v>
      </c>
      <c r="D34" s="22"/>
      <c r="E34" s="22">
        <v>11422160.08</v>
      </c>
      <c r="F34" s="22">
        <v>6904656.5</v>
      </c>
      <c r="G34" s="22">
        <v>6877362.2999999998</v>
      </c>
      <c r="H34" s="22">
        <v>4517503.58</v>
      </c>
      <c r="K34" s="5"/>
    </row>
    <row r="35" spans="1:11" ht="13.5" thickBot="1">
      <c r="A35" s="3"/>
      <c r="B35" s="3" t="s">
        <v>64</v>
      </c>
      <c r="C35" s="22">
        <v>4942490</v>
      </c>
      <c r="D35" s="22"/>
      <c r="E35" s="22">
        <v>4942490</v>
      </c>
      <c r="F35" s="22">
        <v>2585757.2999999998</v>
      </c>
      <c r="G35" s="22">
        <v>2585757.2999999998</v>
      </c>
      <c r="H35" s="22">
        <v>2356732.7000000002</v>
      </c>
      <c r="K35" s="5"/>
    </row>
    <row r="36" spans="1:11" ht="13.5" customHeight="1" thickBot="1">
      <c r="A36" s="26" t="s">
        <v>65</v>
      </c>
      <c r="B36" s="26"/>
      <c r="C36" s="27">
        <f t="shared" ref="C36:H36" si="0">SUM(C10:C35)</f>
        <v>252337619.36000001</v>
      </c>
      <c r="D36" s="27">
        <f t="shared" si="0"/>
        <v>1739116.3</v>
      </c>
      <c r="E36" s="27">
        <f t="shared" si="0"/>
        <v>254076735.66</v>
      </c>
      <c r="F36" s="27">
        <f t="shared" si="0"/>
        <v>131416668.91999997</v>
      </c>
      <c r="G36" s="28">
        <f t="shared" si="0"/>
        <v>128590091.14999999</v>
      </c>
      <c r="H36" s="27">
        <f t="shared" si="0"/>
        <v>122660066.74000002</v>
      </c>
      <c r="K36" s="5"/>
    </row>
    <row r="37" spans="1:11">
      <c r="A37" s="29"/>
      <c r="B37" s="29"/>
      <c r="C37" s="29"/>
      <c r="D37" s="29"/>
      <c r="E37" s="29"/>
      <c r="F37" s="29"/>
      <c r="G37" s="30"/>
      <c r="H37" s="29"/>
      <c r="I37" s="31"/>
      <c r="K37" s="5"/>
    </row>
    <row r="38" spans="1:11">
      <c r="E38" s="33"/>
      <c r="F38" s="34"/>
    </row>
    <row r="39" spans="1:11">
      <c r="D39" s="36"/>
      <c r="E39" s="33"/>
      <c r="F39" s="34"/>
      <c r="J39" s="31"/>
    </row>
    <row r="40" spans="1:11">
      <c r="D40" s="36"/>
      <c r="E40" s="33"/>
      <c r="F40" s="33"/>
      <c r="K40" s="37"/>
    </row>
    <row r="41" spans="1:11">
      <c r="D41" s="36"/>
      <c r="E41" s="33"/>
      <c r="F41" s="33"/>
    </row>
    <row r="42" spans="1:11">
      <c r="D42" s="36"/>
      <c r="E42" s="33"/>
      <c r="F42" s="33"/>
    </row>
    <row r="43" spans="1:11">
      <c r="B43" s="33"/>
      <c r="D43" s="36"/>
      <c r="E43" s="33"/>
      <c r="F43" s="33"/>
      <c r="G43" s="38"/>
    </row>
    <row r="44" spans="1:11">
      <c r="B44" s="33"/>
      <c r="D44" s="36"/>
      <c r="E44" s="33"/>
      <c r="F44" s="33"/>
      <c r="G44" s="38"/>
    </row>
    <row r="45" spans="1:11">
      <c r="B45" s="33"/>
      <c r="E45" s="33"/>
      <c r="F45" s="33"/>
    </row>
    <row r="46" spans="1:11">
      <c r="B46" s="33"/>
      <c r="F46" s="33"/>
    </row>
    <row r="47" spans="1:11">
      <c r="F47" s="39"/>
    </row>
    <row r="48" spans="1:11">
      <c r="A48" s="5"/>
      <c r="F48" s="33"/>
      <c r="K48" s="5"/>
    </row>
    <row r="49" spans="1:11">
      <c r="A49" s="5"/>
      <c r="B49" s="33"/>
      <c r="F49" s="33"/>
      <c r="J49" s="40"/>
      <c r="K49" s="5"/>
    </row>
    <row r="50" spans="1:11">
      <c r="A50" s="5"/>
      <c r="B50" s="33"/>
      <c r="F50" s="33"/>
      <c r="K50" s="5"/>
    </row>
    <row r="51" spans="1:11">
      <c r="A51" s="5"/>
      <c r="B51" s="33"/>
      <c r="F51" s="33"/>
      <c r="K51" s="5"/>
    </row>
    <row r="52" spans="1:11">
      <c r="A52" s="5"/>
      <c r="F52" s="39"/>
      <c r="K52" s="5"/>
    </row>
    <row r="53" spans="1:11">
      <c r="A53" s="5"/>
      <c r="K53" s="5"/>
    </row>
    <row r="54" spans="1:11">
      <c r="A54" s="5"/>
      <c r="F54" s="33"/>
      <c r="K54" s="5"/>
    </row>
    <row r="55" spans="1:11">
      <c r="A55" s="5"/>
      <c r="F55" s="33"/>
      <c r="K55" s="5"/>
    </row>
    <row r="56" spans="1:11">
      <c r="A56" s="5"/>
      <c r="F56" s="33"/>
      <c r="K56" s="5"/>
    </row>
    <row r="57" spans="1:11">
      <c r="A57" s="5"/>
      <c r="F57" s="33"/>
      <c r="K57" s="5"/>
    </row>
    <row r="58" spans="1:11">
      <c r="A58" s="5"/>
      <c r="F58" s="33"/>
      <c r="K58" s="5"/>
    </row>
    <row r="59" spans="1:11">
      <c r="A59" s="5"/>
      <c r="F59" s="41"/>
      <c r="K59" s="5"/>
    </row>
    <row r="66" spans="1:11">
      <c r="A66" s="5"/>
      <c r="B66" s="5"/>
      <c r="C66" s="5"/>
      <c r="D66" s="5"/>
      <c r="E66" s="5"/>
      <c r="F66" s="5"/>
      <c r="G66" s="5"/>
      <c r="H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K68" s="5"/>
    </row>
  </sheetData>
  <mergeCells count="7">
    <mergeCell ref="C7:G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2019-07-30T16:21:41Z</dcterms:created>
  <dcterms:modified xsi:type="dcterms:W3CDTF">2019-08-01T17:22:58Z</dcterms:modified>
</cp:coreProperties>
</file>