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CARPETA 076 SECTOR CENTRAL 4T2022\CONCENTRADO 4T 2022\PUBLICACIÓN CONSOLIDADOS\"/>
    </mc:Choice>
  </mc:AlternateContent>
  <bookViews>
    <workbookView xWindow="120" yWindow="75" windowWidth="18915" windowHeight="11760"/>
  </bookViews>
  <sheets>
    <sheet name="GASTO FEDERALIZADO 4T2022" sheetId="1" r:id="rId1"/>
  </sheets>
  <definedNames>
    <definedName name="_xlnm._FilterDatabase" localSheetId="0" hidden="1">'GASTO FEDERALIZADO 4T2022'!$F$1:$F$39</definedName>
  </definedNames>
  <calcPr calcId="152511"/>
</workbook>
</file>

<file path=xl/calcChain.xml><?xml version="1.0" encoding="utf-8"?>
<calcChain xmlns="http://schemas.openxmlformats.org/spreadsheetml/2006/main">
  <c r="F57" i="1" l="1"/>
  <c r="F51" i="1" l="1"/>
  <c r="F49" i="1"/>
  <c r="E48" i="1"/>
  <c r="D38" i="1"/>
  <c r="F38" i="1" s="1"/>
  <c r="F36" i="1"/>
  <c r="F28" i="1"/>
  <c r="F24" i="1"/>
  <c r="F23" i="1"/>
  <c r="F22" i="1"/>
  <c r="F18" i="1"/>
  <c r="E13" i="1"/>
  <c r="F13" i="1" s="1"/>
</calcChain>
</file>

<file path=xl/sharedStrings.xml><?xml version="1.0" encoding="utf-8"?>
<sst xmlns="http://schemas.openxmlformats.org/spreadsheetml/2006/main" count="217" uniqueCount="181">
  <si>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</si>
  <si>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</si>
  <si>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</si>
  <si>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</si>
  <si>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</si>
  <si>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</si>
  <si>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</si>
  <si>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</si>
  <si>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4to del año 2022)</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</si>
  <si>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</si>
  <si>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</si>
  <si>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</si>
  <si>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</si>
  <si>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</si>
  <si>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</si>
  <si>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 Federal Ordinario - Universidad Tecnológica de Tecámac</t>
  </si>
  <si>
    <t>Gasto Operativo ( Sueldo personal Eventual, Aguinaldo, Aportaciones de Seguridad Social, Honorarios, Compensaciones, Despensa , Prestaciones)</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</si>
  <si>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</si>
  <si>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</si>
  <si>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</si>
  <si>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</si>
  <si>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Programa Fortalecimiento a la Excelencia Educativa. (Estrategia para el Desarrollo Institucional de la Nueva Escuela Normal EDINEN). Ejercicio Fiscal 2022. Dirección General de Educación Normal.</t>
  </si>
  <si>
    <t>Otorgamiento de apoyos económicos a las Escuelas Normales, para que a partir de ejercicios de planeación prospectiva implementen proyectos académicos que impacten en la calidad de sus programas educativos y la mejora de la gestión</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</si>
  <si>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</si>
  <si>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</si>
  <si>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"Fondo de Aportaciones a la Educación Tecnológica y de Adultos".- Educación Tecnológica Colegio de  Educación Profesional Técnica del Estado de México</t>
  </si>
  <si>
    <t>Proporcionar Servicios de Educación Media Superior Tecnológica</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</si>
  <si>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</si>
  <si>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</si>
  <si>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</si>
  <si>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</si>
  <si>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</si>
  <si>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</si>
  <si>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</si>
  <si>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</si>
  <si>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</si>
  <si>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</si>
  <si>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</si>
  <si>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</si>
  <si>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Programa Fortalecimiento de los Servicios de Educación Especial. Unidad de Apoyo a la Educación Básica</t>
  </si>
  <si>
    <t>Recursos que se utilizan para cubrir gastos de operación del programa como compra de material bibliográfico, didáctico, equipo de computo otros mobiliarios y equipo de administración, capacitación de docentes.</t>
  </si>
  <si>
    <t>Programa Nacional de Inglés. Unidad de Apoyo a la Educación Básica</t>
  </si>
  <si>
    <t>Recursos que se utilizan para cubrir gastos de operación del programa, como compra de libros, material didáctico, pago de combustible, capacitación de docentes.</t>
  </si>
  <si>
    <t>Programa Expansión de la Educación Inicial. Unidad de Apoyo a la Educación Básica</t>
  </si>
  <si>
    <t>Apoyo para la mejora de la Infraestructura: mantenimiento preventivo y correctivo, mejoramiento de las condiciones de protección civil, recursos didácticos, mobiliario y equipo específico. </t>
  </si>
  <si>
    <t>Fondo de Aportaciones Múltiples (F.A.M.) Nivel Básico 2022. Instituto Mexiquense de la Infraestructura Física Educativa (IMIFE)</t>
  </si>
  <si>
    <t>Construcción, Equipamiento, Mantenimiento y/o Rehabilitación de Planteles y/o Espacios de Educación Básica (FAM 2020) (Obra Nueva) Cobertura Estatal, Todo el estado</t>
  </si>
  <si>
    <t>Fondo de Aportaciones Múltiples (F.A.M.) Nivel Media Superior 2022. Instituto Mexiquense de la Infraestructura Física Educativa (IMIFE)</t>
  </si>
  <si>
    <t>Construcción, Equipamiento, Mantenimiento y/o Rehabilitación de Planteles y/o Espacios de Educación Media Superior (FAM 2020) (Obra Nueva) Cobertura Estatal, Todo el Estado</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</si>
  <si>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</si>
  <si>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</si>
  <si>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</si>
  <si>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</si>
  <si>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Convenio de Apoyo Financiero Solidario Universidad Politécnica de Tecámac</t>
  </si>
  <si>
    <t>Este Recursos se utilizan para el pago de Servicios Personales, Materiales y Suministros  y Servicios Generales.</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</si>
  <si>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</si>
  <si>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</si>
  <si>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Convenio de Apoyo Financiero                                               Universidad Politécnica del Valle de México</t>
  </si>
  <si>
    <t>Recursos destinados a pago de sueldos, 
salarios y remuneraciones al personal 
administrativo y docente y pagos de gastos de operación.</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</si>
  <si>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</si>
  <si>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</si>
  <si>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de Coordinación para el desarrollo de la Educación Media Superior y Superior en el Estado de México.  Tecnológico de Estudios Superiores del Oriente del Estado de México</t>
  </si>
  <si>
    <t>Gasto destinado a la atención de una matrícula de 2,680 alumnos, mediante el pago de sueldos a docentes y administrativos, pago de servicios generales como luz, teléfono, vigilancia, limpieza, internet, así mismo insumos como papelería, material de limpieza, material bibliográfico.</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</si>
  <si>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</si>
  <si>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</si>
  <si>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</si>
  <si>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</si>
  <si>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 Federal para Organismos descentralizados estatales/Tecnológico de Estudios Superiores de Villa Guerrero</t>
  </si>
  <si>
    <t>Para gastos de Servicios personales; sueldo, aguinaldo, prima vacacional, despensa, servicio de salud, Materiales y suministros; materiales y útiles de oficina, material de limpieza, toners; Servicios generales; pago de luz, teléfono, agua,sanitización, internet, combustible, vigilancia.</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</si>
  <si>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</si>
  <si>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</si>
  <si>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Asignaciones de Recursos Financieros con carácter de Apoyo Solidario para las operaciones de las Universidades Politécnicas del Estado de México, para el Ejercicio Fiscal 2022. Universidad Politécnica de Texcoco.</t>
  </si>
  <si>
    <t>Asignación de recursos para el pago de Servicios Personales (Sueldo Base, hora clase, aguinaldo, seguridad social, etc.), Materiales y Suministros y Servicios Generales.</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</si>
  <si>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</si>
  <si>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</si>
  <si>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Apoyo Financiero de Recursos Públicos Federales No Regularizables. Universidad Intercultural del Estado de México</t>
  </si>
  <si>
    <t xml:space="preserve">Gastos de operación en Materiales y Suministros así como Servicios Generales </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</si>
  <si>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</si>
  <si>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</si>
  <si>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</si>
  <si>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</si>
  <si>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</si>
  <si>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</si>
  <si>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</si>
  <si>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</si>
  <si>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</si>
  <si>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</si>
  <si>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Subsidios Federales para Organismos Descentralizados Estatales Colegio de Bachilleres del Estado de México</t>
  </si>
  <si>
    <t>Elevar el aprovechamiento académico de las y los estudiantes de educación media superior del Estado de México.</t>
  </si>
  <si>
    <t>Asignaciones de Recursos Financieros con carácter de Apoyo Solidario para las operaciones de las Universidades Politécnicas del Estado de México, para el Ejercicio Fiscal 2022. Universidad Politécnica de Atlautla.</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</si>
  <si>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</si>
  <si>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toner y cartuchos de tinta;  materiales de construcción para el mantenimiento de los inmuebles, así como materiales complementarios como pisos.</t>
  </si>
  <si>
    <t>Subsidios Federales para Organismos  Descentralizados Estatales, Tecnológico de Estudios Superiores de Cuautitlán Izcalli</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</si>
  <si>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</si>
  <si>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</si>
  <si>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</si>
  <si>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 y  Servicios Generales tales como (Intereses y comisiones bancarias, mantenimiento de vehículos, servicio de limpieza, Mantenimiento de Subestación Eléctrica, Mantenimiento de Cubículos, Mantenimiento de la Red de Internet, Mantenimiento de Sanitarios );   necesarios para el correcto funcionamiento de la Universidad.</t>
  </si>
  <si>
    <t>Estrategia y lineamientos para la determinación de Zonas de Baja Emisión en los municipios potenciales del Estado de México. Fideicomiso Ambiental N° 1490.</t>
  </si>
  <si>
    <t>Análisis de la exposición de la población a los contaminantes suspendidos en el aire en la Zona Metropolitana del Valle de Toluca. Fideicomiso Ambiental N° 1490.</t>
  </si>
  <si>
    <t>Evaluar la exposición de la población a los contaminantes suspendidos en el aire, a nivel persona, en la Zona Metropolitana del Valle de Toluca. (16´992,418 beneficiados).</t>
  </si>
  <si>
    <t>Estudio para la regulación e implementación de tecnologías y prácticas de control y/o disminución de contaminantes atmosféricos en procesos de producción de ladrillos en el Estado de México. Fideicomiso Ambiental N° 1490.</t>
  </si>
  <si>
    <t>Establecer una estrategia para regularizar el sector ladrillero y fomentar en éste la implementación de tecnologías y prácticas que permitan controlar y disminuir la generación de contaminantes al aire. (16´992,418 beneficiados).</t>
  </si>
  <si>
    <t>Análisis de calidad del aire en la Zona Metropolitana del Valle de Toluca para determinar la viabilidad de la implementación del Programa Hoy No Circula.  Fideicomiso Ambiental N° 1490.</t>
  </si>
  <si>
    <t>Evaluar la viabilidad de implementar el Programa "Hoy No Circula" en la Zona Metropolitana del Valle de Toluca. (16´992,418 beneficiados).</t>
  </si>
  <si>
    <t>Apoyo a Instituciones Estatales de Cultura AIEC 2022</t>
  </si>
  <si>
    <t>Vincular a la Sociedad con el quehacer Cultural, Turístico y Artesanal de la Entidad</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</si>
  <si>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</si>
  <si>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</si>
  <si>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</si>
  <si>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</si>
  <si>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Acuerdo para el Fortalecimiento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</si>
  <si>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</si>
  <si>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Fondo de Aportaciones Múltiples 2022 (Asistencia Social).</t>
  </si>
  <si>
    <t>Sanidad e Inocuidad Agroalimentaria</t>
  </si>
  <si>
    <t>Comités de Sanidad Vegetal, Comité de Fomento y Protección Pecuaria y Comité de Salud Acuícola del Estado de México</t>
  </si>
  <si>
    <t>Apoyo a la Infraestructura Hidroagrícola/Rehabilitación y Tecnificación de Distritos de Riego</t>
  </si>
  <si>
    <t xml:space="preserve">Asociación de Usuarios </t>
  </si>
  <si>
    <t>Apoyo a la Infraestructura Hidroagrícola/Equipamiento de Distritos de Riego</t>
  </si>
  <si>
    <t>Apoyo a la Infraestructura Hidroagrícola/Rehabilitación, Tecnificación y Equipamiento de Unidades de Riego</t>
  </si>
  <si>
    <t>Apoyo a la Infraestructura Hidroagrícola/Organización y Fortalecimiento de Unidades de Riego</t>
  </si>
  <si>
    <t xml:space="preserve">Programa de Agua Potable, Drenaje y Tratamiento (PROAGUA) 2022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</si>
  <si>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</si>
  <si>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36,346.800.72</t>
  </si>
  <si>
    <t>Programa Capacitación Ambiental y Desarrollo Sustentable (CULTURA DEL AGUA) 2022</t>
  </si>
  <si>
    <t xml:space="preserve">Dirigido a Varias Poblaciones Cobertura en el Estado de México. </t>
  </si>
  <si>
    <t>Programa de Registro e Identificación de Población: Fortalecimiento del Registro Civil</t>
  </si>
  <si>
    <t>Se ejercerán los recursos de acuerdo al Anexo de Asignación y Transferencia, y Programa de Trabajo conforme a las reglas de operatividad</t>
  </si>
  <si>
    <t>Equipamiento 2022 de la Comisión de Búsqueda de Personas del Estado de México</t>
  </si>
  <si>
    <t xml:space="preserve">Equipamiento para la Comisión de Búsqueda de Personas </t>
  </si>
  <si>
    <t>Ramo General 33 FISE 2022</t>
  </si>
  <si>
    <t>Rehabilitación del camino San José del Rincón Ocampo en el municipio de San José del Rincón en la localidad de Pancho Maya.</t>
  </si>
  <si>
    <t>Rehabilitación de la carretera Temascalapa Dominco Aztacameca en el municipio de Axapusco en la localidad de Santo Domingo Aztacameca.</t>
  </si>
  <si>
    <t>Rehabilitación con carpeta asfáltica de las calles Salvador Alarcón, 5 de Febrero, Privada 5 de Mayo y Lazaro Cárdenas en el municipio de Atenco en la localidad San Cristóbal Nexquipayac.</t>
  </si>
  <si>
    <t>Rehabilitación de la carretera Huehuetoca Teoloyuan, en la localidad de La Planada, municipio de Coyotepec.</t>
  </si>
  <si>
    <t>Rehabilitación de la carretera Huehuetoca Teoloyuan, en la localidad de Teoloyucan, municipio de Teoloyucan.</t>
  </si>
  <si>
    <t>Ampliación de la carretera a San Felipe del Progreso, en la localidad de Purisima Concepción Mayorazgo Mayorazgo, municipio de San Felipe del Progreso.</t>
  </si>
  <si>
    <t>Rehabilitación del camino El Oro Villa Victoria, en la localidad Ejido Puerta del Pilar, municipio de Villa Victoria.</t>
  </si>
  <si>
    <t>Construcción del Camino Zacualpan Tetzicapan Texicapan en la localidad de Coloxtitlán, municipio de Zacualpan.</t>
  </si>
  <si>
    <t>Construcción del Camino Zacualpan Tetzicapan Texicapan en la localidad de San Juan, municipio de Zacualpan.</t>
  </si>
  <si>
    <t>Rehabilitación de la avenida a Atlacomulco en la localidad de Santiago Acutzilapan en el municipio de Atlacomulco.</t>
  </si>
  <si>
    <t>Construcción de la calle Leyes de Reforma en la localidad de Santa Cruz Atizapan en el municipio de Atizapan.</t>
  </si>
  <si>
    <t>Rehabilitación del camino a San Pedro del Rosal en la localidad de San Antonio Enchisi en el municipio de Atlacomulco.</t>
  </si>
  <si>
    <t>Rehabilitación del camino a San Francisco Chalchihuapan, avenida Luis Donaldo Colosio Murrieta Sur, avenida Luis Donaldo Colosio Murrieta Norte en la localidad de San Pedro del Rosal en el municipio de Atlacomulco.</t>
  </si>
  <si>
    <t>Rehabilitación de los caminos a San Francisco del Río y a San Cristóbal los Baños en la localidad de San Cristóbal de los Baños en el municipio de Ixtlahuaca.</t>
  </si>
  <si>
    <t>Rehabilitación de la calle Jorge Jimenez Cantu y Carlos Hank González en la localidad de La Concepción de los Baños municipio de Ixtlahuaca.</t>
  </si>
  <si>
    <t>Rehabilitación del camino a San Ignacio El Pedregal en la localidad de Santa Ana La Ladera en el municipio de Ixtlahuaca.</t>
  </si>
  <si>
    <t>Rehabilitación de la calle Melchor Ocampo en la localidad de Emiliano Zapata Santo Domingo en el municipio de Ixtlahuaca.</t>
  </si>
  <si>
    <t>Rehabilitación de la carretera a San Mateo Ixtlahuaca en la localidad de Guadalupe Cachi en el municipio de Ixtlahuaca.</t>
  </si>
  <si>
    <t>Rehabilitación de la carretera a Pahuacan en la localidad de camino a Pahuacan, en el municipio de Amecameca.</t>
  </si>
  <si>
    <t>Rehabilitación de la carretera El Arenal Tepotzotlán del km. 14.0 al km. 15.2 en la localidad de El Jaguey, municipio de Tepotzotlán.</t>
  </si>
  <si>
    <t>Rehabilitación de la carretera San Juan Zitlaltepec Zumpango, en la localidad de Santa María Guadalupe, en el municipio de Zumpango.</t>
  </si>
  <si>
    <t>Rehabilitación de la carretera San Juan Zitlaltepec Zumpango, en la localidad de San Juan Zitlaltepec, en el municipio de Zumpango.</t>
  </si>
  <si>
    <t>Rehabilitación de la carretera San Juan Zitlaltepec Zumpango, en la localidad de San José de la Loma, en el municipio de Zumpango.</t>
  </si>
  <si>
    <t>Construcción de guarniciones y banquetas en la carretera a San Juan Zitlaltepec, en la localidad de San Juan Zitlaltepec, en el municipio de Zumpango.</t>
  </si>
  <si>
    <t>Rehabilitación de la Av. Independencia y carretera a Calixtlahuaca, en la localidad de Calixtlahuaca, en el municipio de Toluca.</t>
  </si>
  <si>
    <t>Construcción con concreto hidráulico de las calles Del Fuerte y Emiliano Zapata, en la localidad de San Sebastián, en el municipio de Ozumba.</t>
  </si>
  <si>
    <t>Construcción con guarniciones y banquetas en las calles Del Fuerte y Emiliano Zapata, en la localidad de San Sebastián, en el municipio de Ozumba.</t>
  </si>
  <si>
    <t>Construcción con concreto hidráulico de la calle Manantiales, en la localidad de Huejote, Rancho Huejote, en el municipio de Ozumba.</t>
  </si>
  <si>
    <t>Construcción con guarniciones y banquetas en la calle Manantiales, en la localidad de Huejote, Rancho Huejote, en el municipio de Ozumba.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</si>
  <si>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</si>
  <si>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</si>
  <si>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</si>
  <si>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UDP-FOCIR/EDOMEX2021</t>
  </si>
  <si>
    <t>Toluca sector rural</t>
  </si>
  <si>
    <t>Fondo de Aportaciones para la Seguridad Pública 2022</t>
  </si>
  <si>
    <t>Bienes y servicios destinados al fortalecimiento de las intituciones de seguridad pública, conforme a las políticas, estrategias y prioridades orientadas al cumplimiento de los Ejes Estratégicos, Programas y Subprogramas con Prioridad Nacional</t>
  </si>
  <si>
    <t>Unidad Especializada de Primera Intervención para la Atención de Violencia de Género 2022</t>
  </si>
  <si>
    <t>Fortalecer a la Unidad Especializada de Primera Intervención para la Atención de Violencia de Género para la detección, atención, protección, prevención y seguimiento de los casos de violencia de género que se reciben en el Centro de Atención de Llamadas de Emergencia 911</t>
  </si>
  <si>
    <t>Programa Fortalecimiento a la Transversalidad de la Perspectiva de Género (PFTPG-Modalidad I).</t>
  </si>
  <si>
    <t>El PFTPG tiene una cobertura Nacional y su población objetivo son las Instancias de las Mujeres en las Entidades Federativas (IMEF), las Instancias Municipales de las Mujeres (IMM) y las unidades administrativas u homólogas a las IMM en las alcaldías de la Ciudad de México, es decir, los mecanismos para el adelanto de las mujeres (MAM), que cumplan con los criterios de elegibilidad establecidos en las Reglas de Operación del Programa. En este contexto, el PFTPG impulsa y facilita el acceso de los MAM a los subsidios y herramientas que fortalezcan sus capacidades organizacionales, técnicas y operativas.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</si>
  <si>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</si>
  <si>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</si>
  <si>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</si>
  <si>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contribuye a la generación de condiciones para el desarrollo humano, el ejercicio de derechos, el empoderamiento y la plena inclusión social de mujeres, lo anterior mediante la prevención  y atención de las violencias de género, en el entendimiento de que éstas son un factor que atenta contra el ejercicio de los derechos humanos de las mujeres, que cumplan con los criterios de elegibilidad establecidos en las Reglas de Operación del Programa de Apoyo a las Instancias de Mujeres en las Entidades Federativas.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</si>
  <si>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</si>
  <si>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 para el ejercicio fiscal 2022.</t>
  </si>
  <si>
    <t>Alerta de Violencia de Genero Contra Mujeres en Estados y Municipios (AVGM).</t>
  </si>
  <si>
    <t>PREVENCIÓN, garantizar la prestación de servicios jurídicos, médicos y psicólogicos especializados y gratuitos para la&lt; recuperación de víctimas directas o indirectas</t>
  </si>
  <si>
    <r>
      <t>EDOMEX: Nutrición Escolar Modalidad Desayuno Escolar Frío; EDOMEX: Nutrición Escolar Modalidad Desayuno Escolar Caliente; Familias Fuertes Nutrición EDOMÉX Vertiente Menores de 2 a 5 años 11 meses no Escolarizados; Apoyos Productivos Comunitarios EDOMÉX; Equipamiento de Desayunadores Alimentarios; Adquisición de Pruebas Psicológicas Impresas, para ser Entregadas a los Sistemas Municipales DIF del Territorio del Estado de México, para Fortalecer el Diagnóstico de los Trastornos Mentales; Adquisición de Métodos de Planificación Familiar para Mujeres en Situación de Vulnerabilidad; Material Didáctico Juego "Que Nadie Vulnere Nuestros Derechos"; Adquisición de Material Didáctico sobre Habilidades para la Vida; Adquisición de Material Didáctico Sobre Sexualidad; Cuentos para Conversar; Adquisición de Equipo para Unidades Móviles del DIFEM; Equipamiento de los Consultorios Médicos de los Sistemas Municipales DIF del Estado de México; Adquisición de Equipo y Material para Consultorios Odontológicos fijos de los Sistemas Municipales DIF; Adquisición de Sillas de Ruedas, Bastones, Andaderas y Pañales para Adultos Mayores; Equipamiento para Casas de Día para Adultos Mayores; Adquisición de Aparatos Auditivos para Adultos Mayores; Adquisición de Cobertores para Adultos Mayores; Adquisición de Vestuario, Calzado, Uniformes y Blancos para los Centros de Asistencia Social del Sistema para el Desarrollo Integral de la Familia del Estado de México; Adquisición de Servicio de Comedor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Entrega</t>
    </r>
    <r>
      <rPr>
        <sz val="10"/>
        <color rgb="FFFF0000"/>
        <rFont val="HelveticaNeueLT Std Lt"/>
        <family val="2"/>
      </rPr>
      <t xml:space="preserve"> </t>
    </r>
    <r>
      <rPr>
        <sz val="10"/>
        <rFont val="HelveticaNeueLT Std Lt"/>
        <family val="2"/>
      </rPr>
      <t>de Ayudas Funcionales para Personas con Discapacidad; Equipamiento del Centro de Rehabilitación e Integración Social en Tejupilco, Estado de México; Equipamiento del Centro Estatal de Rehabilitación en Chalco, Estado de México; Equipamiento del Centro de Rehabilitación e Integración Social en Atlacomulco, Estado de México; Adquisición de Equipo para 7 Módulos de Expedición del Programa de Creedencialización Nacional de Personas con Discapacidad; Adquisición de Láminas, Pintura, Cobertores y Colchonetas para la Población Vulnerable.</t>
    </r>
  </si>
  <si>
    <t>Pago  de Nómina: Sueldos, Gratificaciones, Cuotas y Aportaciones. 
Gastos de Operación tales como: Energía eléctrica, Teléfono, Mantenimiento, Suministros en General.</t>
  </si>
  <si>
    <t>Desarrollar una estrategia para definir Zonas de Baja Emisión en los 10 principales municipios urbanizados con deterioro de calidad de aire en el Estado de México, de acuerdo con criterios que permitan mejorar la calidad del aire en estos, así como, diseñar los planes de manejo de las Zonas definidas. (16´992,418 beneficiados).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</si>
</sst>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5">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name val="Helvetica LT Std"/>
      <family val="2"/>
    </font>
    <font>
      <sz val="10"/>
      <color theme="1"/>
      <name val="HelveticaNeueLT Std"/>
      <family val="2"/>
    </font>
    <font>
      <sz val="10"/>
      <color theme="1"/>
      <name val="HelveticaNeueLT Std Lt Ext"/>
      <family val="2"/>
    </font>
    <font>
      <sz val="10"/>
      <color theme="1"/>
      <name val="HelveticaNeueLT Std Lt"/>
      <family val="2"/>
    </font>
    <font>
      <sz val="10"/>
      <name val="HelveticaNeueLT Std Lt"/>
      <family val="2"/>
    </font>
    <font>
      <sz val="10"/>
      <color rgb="FF000000"/>
      <name val="HelveticaNeueLT Std Lt"/>
      <family val="2"/>
    </font>
    <font>
      <sz val="10"/>
      <color indexed="8"/>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s>
  <cellStyleXfs count="29">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93">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 fontId="7" fillId="0" borderId="0" xfId="0" applyNumberFormat="1" applyFont="1" applyBorder="1" applyAlignment="1">
      <alignment vertical="center"/>
    </xf>
    <xf numFmtId="4" fontId="8" fillId="0" borderId="0" xfId="0" applyNumberFormat="1" applyFon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horizontal="justify" vertical="center" wrapText="1"/>
    </xf>
    <xf numFmtId="167" fontId="0" fillId="0" borderId="0" xfId="19" applyNumberFormat="1" applyFont="1" applyFill="1" applyBorder="1" applyAlignment="1">
      <alignment horizontal="center" vertical="center"/>
    </xf>
    <xf numFmtId="167" fontId="0" fillId="0" borderId="0" xfId="19" applyNumberFormat="1" applyFont="1" applyBorder="1" applyAlignment="1">
      <alignment horizontal="center" vertical="center"/>
    </xf>
    <xf numFmtId="49" fontId="0" fillId="0" borderId="0" xfId="0" applyNumberForma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justify" vertical="center"/>
    </xf>
    <xf numFmtId="44" fontId="9" fillId="0" borderId="0" xfId="19" applyFont="1" applyBorder="1" applyAlignment="1">
      <alignment vertical="center"/>
    </xf>
    <xf numFmtId="0" fontId="0" fillId="0" borderId="0" xfId="0" applyBorder="1"/>
    <xf numFmtId="0" fontId="10" fillId="0" borderId="20" xfId="0" applyFont="1" applyBorder="1" applyAlignment="1">
      <alignment horizontal="left" vertical="center" wrapText="1"/>
    </xf>
    <xf numFmtId="0" fontId="12" fillId="0" borderId="20" xfId="0" applyFont="1" applyBorder="1" applyAlignment="1">
      <alignment horizontal="left" vertical="center" wrapText="1"/>
    </xf>
    <xf numFmtId="4" fontId="12" fillId="0" borderId="20" xfId="0" applyNumberFormat="1" applyFont="1" applyBorder="1" applyAlignment="1">
      <alignment horizontal="right" vertical="center" wrapText="1"/>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right" vertical="center"/>
    </xf>
    <xf numFmtId="4" fontId="10" fillId="0" borderId="20" xfId="0" applyNumberFormat="1" applyFont="1" applyBorder="1" applyAlignment="1">
      <alignment horizontal="right" vertical="center" wrapText="1"/>
    </xf>
    <xf numFmtId="0" fontId="10" fillId="3" borderId="20"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20" xfId="22" applyNumberFormat="1" applyFont="1" applyFill="1" applyBorder="1" applyAlignment="1">
      <alignment horizontal="left" vertical="center" wrapText="1"/>
    </xf>
    <xf numFmtId="4" fontId="11" fillId="4" borderId="20" xfId="28" applyNumberFormat="1" applyFont="1" applyFill="1" applyBorder="1" applyAlignment="1">
      <alignment horizontal="right" vertical="center"/>
    </xf>
    <xf numFmtId="4" fontId="10" fillId="0" borderId="20" xfId="0" quotePrefix="1" applyNumberFormat="1" applyFont="1" applyBorder="1" applyAlignment="1">
      <alignment horizontal="right" vertical="center"/>
    </xf>
    <xf numFmtId="49" fontId="11" fillId="0" borderId="20" xfId="0" applyNumberFormat="1" applyFont="1" applyBorder="1" applyAlignment="1">
      <alignment horizontal="left" vertical="center" wrapText="1"/>
    </xf>
    <xf numFmtId="4" fontId="11" fillId="0" borderId="20" xfId="0" applyNumberFormat="1" applyFont="1" applyBorder="1" applyAlignment="1">
      <alignment horizontal="right" vertical="center"/>
    </xf>
    <xf numFmtId="4" fontId="11" fillId="0" borderId="20" xfId="0" applyNumberFormat="1" applyFont="1" applyFill="1" applyBorder="1" applyAlignment="1">
      <alignment horizontal="right" vertical="center" wrapText="1"/>
    </xf>
    <xf numFmtId="0" fontId="10" fillId="0" borderId="20" xfId="0" applyFont="1" applyBorder="1" applyAlignment="1">
      <alignment horizontal="left" vertical="center" wrapText="1" readingOrder="2"/>
    </xf>
    <xf numFmtId="4" fontId="10" fillId="0" borderId="20" xfId="19" applyNumberFormat="1" applyFont="1" applyBorder="1" applyAlignment="1">
      <alignment horizontal="right" vertical="center"/>
    </xf>
    <xf numFmtId="4" fontId="10" fillId="0" borderId="20" xfId="0" applyNumberFormat="1" applyFont="1" applyFill="1" applyBorder="1" applyAlignment="1">
      <alignment horizontal="right" vertical="center"/>
    </xf>
    <xf numFmtId="0" fontId="10" fillId="0" borderId="20" xfId="0" applyNumberFormat="1" applyFont="1" applyBorder="1" applyAlignment="1">
      <alignment horizontal="left" vertical="center" wrapText="1"/>
    </xf>
    <xf numFmtId="4" fontId="10" fillId="0" borderId="20" xfId="22" applyNumberFormat="1" applyFont="1" applyBorder="1" applyAlignment="1">
      <alignment horizontal="right" vertical="center" wrapText="1"/>
    </xf>
    <xf numFmtId="0" fontId="11" fillId="0" borderId="20" xfId="0" applyFont="1" applyBorder="1" applyAlignment="1">
      <alignment horizontal="left" vertical="center" wrapText="1"/>
    </xf>
    <xf numFmtId="49" fontId="10" fillId="3" borderId="20" xfId="0" applyNumberFormat="1" applyFont="1" applyFill="1" applyBorder="1" applyAlignment="1">
      <alignment horizontal="left" vertical="center" wrapText="1"/>
    </xf>
    <xf numFmtId="4" fontId="10" fillId="3" borderId="20" xfId="0" applyNumberFormat="1" applyFont="1" applyFill="1" applyBorder="1" applyAlignment="1">
      <alignment horizontal="right" vertical="center" wrapText="1"/>
    </xf>
    <xf numFmtId="0" fontId="10" fillId="0" borderId="20" xfId="0" applyFont="1" applyFill="1" applyBorder="1" applyAlignment="1">
      <alignment horizontal="left" vertical="center" wrapText="1"/>
    </xf>
    <xf numFmtId="4" fontId="10" fillId="0" borderId="20" xfId="22" applyNumberFormat="1" applyFont="1" applyBorder="1" applyAlignment="1">
      <alignment horizontal="right" vertical="center"/>
    </xf>
    <xf numFmtId="4" fontId="10" fillId="0" borderId="20" xfId="0" applyNumberFormat="1" applyFont="1" applyBorder="1" applyAlignment="1">
      <alignment horizontal="center" vertical="center"/>
    </xf>
    <xf numFmtId="0" fontId="11" fillId="3" borderId="20" xfId="0" applyFont="1" applyFill="1" applyBorder="1" applyAlignment="1">
      <alignment horizontal="left" vertical="center" wrapText="1" readingOrder="1"/>
    </xf>
    <xf numFmtId="0" fontId="11" fillId="0" borderId="20" xfId="0" applyFont="1" applyBorder="1" applyAlignment="1">
      <alignment horizontal="left" vertical="center" wrapText="1" readingOrder="1"/>
    </xf>
    <xf numFmtId="43" fontId="11" fillId="0" borderId="20" xfId="0" applyNumberFormat="1" applyFont="1" applyFill="1" applyBorder="1" applyAlignment="1">
      <alignment horizontal="left" vertical="center" wrapText="1"/>
    </xf>
    <xf numFmtId="49" fontId="12" fillId="0" borderId="20" xfId="0" applyNumberFormat="1" applyFont="1" applyBorder="1" applyAlignment="1">
      <alignment horizontal="left" vertical="center" wrapText="1"/>
    </xf>
    <xf numFmtId="0" fontId="10" fillId="0" borderId="21" xfId="0" applyNumberFormat="1" applyFont="1" applyBorder="1" applyAlignment="1">
      <alignment horizontal="left" vertical="center" wrapText="1"/>
    </xf>
    <xf numFmtId="0" fontId="11" fillId="0" borderId="21" xfId="0" applyNumberFormat="1"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4" fontId="10" fillId="3" borderId="20" xfId="19" applyNumberFormat="1" applyFont="1" applyFill="1" applyBorder="1" applyAlignment="1">
      <alignment horizontal="right" vertical="center"/>
    </xf>
    <xf numFmtId="4" fontId="11" fillId="3" borderId="20" xfId="22" applyNumberFormat="1" applyFont="1" applyFill="1" applyBorder="1" applyAlignment="1" applyProtection="1">
      <alignment horizontal="right" vertical="center" wrapText="1"/>
    </xf>
    <xf numFmtId="4" fontId="10" fillId="0" borderId="20" xfId="22" applyNumberFormat="1" applyFont="1" applyFill="1" applyBorder="1" applyAlignment="1">
      <alignment horizontal="right" vertical="center"/>
    </xf>
    <xf numFmtId="4" fontId="11" fillId="3" borderId="20" xfId="0" applyNumberFormat="1" applyFont="1" applyFill="1" applyBorder="1" applyAlignment="1">
      <alignment horizontal="right" vertical="center" wrapText="1"/>
    </xf>
    <xf numFmtId="4" fontId="11" fillId="0" borderId="20" xfId="0" applyNumberFormat="1" applyFont="1" applyFill="1" applyBorder="1" applyAlignment="1">
      <alignment horizontal="center" vertical="center" wrapText="1"/>
    </xf>
    <xf numFmtId="4" fontId="10" fillId="0" borderId="20" xfId="0" applyNumberFormat="1" applyFont="1" applyBorder="1" applyAlignment="1">
      <alignment horizontal="center" vertical="center" wrapText="1"/>
    </xf>
    <xf numFmtId="4" fontId="10" fillId="0" borderId="20" xfId="22" applyNumberFormat="1" applyFont="1" applyBorder="1" applyAlignment="1">
      <alignment horizontal="center" vertical="center"/>
    </xf>
    <xf numFmtId="4" fontId="13" fillId="0" borderId="20" xfId="22" applyNumberFormat="1" applyFont="1" applyBorder="1" applyAlignment="1">
      <alignment horizontal="center" vertical="center"/>
    </xf>
    <xf numFmtId="4" fontId="11" fillId="0" borderId="20" xfId="22" applyNumberFormat="1" applyFont="1" applyFill="1" applyBorder="1" applyAlignment="1">
      <alignment horizontal="center" vertical="center"/>
    </xf>
    <xf numFmtId="4" fontId="10" fillId="3" borderId="20" xfId="19" applyNumberFormat="1" applyFont="1" applyFill="1" applyBorder="1" applyAlignment="1">
      <alignment horizontal="center" vertical="center"/>
    </xf>
    <xf numFmtId="4" fontId="11" fillId="3" borderId="20" xfId="22" applyNumberFormat="1" applyFont="1" applyFill="1" applyBorder="1" applyAlignment="1" applyProtection="1">
      <alignment horizontal="center" vertical="center" wrapText="1"/>
    </xf>
    <xf numFmtId="4" fontId="10" fillId="0" borderId="20" xfId="22" applyNumberFormat="1" applyFont="1" applyFill="1" applyBorder="1" applyAlignment="1">
      <alignment horizontal="center" vertical="center" wrapText="1"/>
    </xf>
    <xf numFmtId="4" fontId="11" fillId="0" borderId="20" xfId="0" applyNumberFormat="1" applyFont="1" applyBorder="1" applyAlignment="1">
      <alignment horizontal="center" vertical="center"/>
    </xf>
    <xf numFmtId="4" fontId="10" fillId="0" borderId="20" xfId="19" applyNumberFormat="1" applyFont="1" applyBorder="1" applyAlignment="1">
      <alignment horizontal="center" vertical="center"/>
    </xf>
    <xf numFmtId="4" fontId="10" fillId="0" borderId="20" xfId="22" applyNumberFormat="1" applyFont="1" applyBorder="1" applyAlignment="1">
      <alignment horizontal="center" vertical="center" wrapText="1"/>
    </xf>
    <xf numFmtId="4" fontId="10" fillId="0" borderId="20" xfId="22" applyNumberFormat="1" applyFont="1" applyFill="1" applyBorder="1" applyAlignment="1">
      <alignment horizontal="center" vertical="center"/>
    </xf>
    <xf numFmtId="4" fontId="10" fillId="0" borderId="20" xfId="0" applyNumberFormat="1" applyFont="1" applyFill="1" applyBorder="1" applyAlignment="1">
      <alignment horizontal="center" vertical="center"/>
    </xf>
    <xf numFmtId="4" fontId="11" fillId="3" borderId="20" xfId="0" applyNumberFormat="1" applyFont="1" applyFill="1" applyBorder="1" applyAlignment="1">
      <alignment horizontal="center" vertical="center"/>
    </xf>
    <xf numFmtId="4" fontId="11" fillId="0" borderId="20" xfId="22" applyNumberFormat="1" applyFont="1" applyBorder="1" applyAlignment="1">
      <alignment horizontal="center" vertical="center"/>
    </xf>
    <xf numFmtId="4" fontId="11" fillId="3" borderId="22" xfId="0" applyNumberFormat="1" applyFont="1" applyFill="1" applyBorder="1" applyAlignment="1">
      <alignment horizontal="center" vertical="center" wrapText="1"/>
    </xf>
    <xf numFmtId="4" fontId="12" fillId="0" borderId="20" xfId="0" applyNumberFormat="1" applyFont="1" applyBorder="1" applyAlignment="1">
      <alignment horizontal="center" vertical="center"/>
    </xf>
    <xf numFmtId="4" fontId="10" fillId="0" borderId="21" xfId="0" applyNumberFormat="1" applyFont="1" applyFill="1" applyBorder="1" applyAlignment="1">
      <alignment horizontal="center" vertical="center"/>
    </xf>
    <xf numFmtId="4" fontId="11" fillId="0" borderId="20" xfId="0" applyNumberFormat="1" applyFont="1" applyFill="1" applyBorder="1" applyAlignment="1">
      <alignment horizontal="center" vertical="center"/>
    </xf>
    <xf numFmtId="4" fontId="12" fillId="0" borderId="24" xfId="0" applyNumberFormat="1" applyFont="1" applyBorder="1" applyAlignment="1">
      <alignment horizontal="center" vertical="center"/>
    </xf>
    <xf numFmtId="4" fontId="12" fillId="0" borderId="20" xfId="0" applyNumberFormat="1" applyFont="1" applyFill="1" applyBorder="1" applyAlignment="1">
      <alignment horizontal="center" vertical="center" wrapText="1"/>
    </xf>
    <xf numFmtId="4" fontId="10" fillId="0" borderId="21" xfId="0" applyNumberFormat="1" applyFont="1" applyBorder="1" applyAlignment="1">
      <alignment horizontal="right" vertical="center"/>
    </xf>
    <xf numFmtId="4" fontId="10" fillId="3" borderId="20" xfId="0" applyNumberFormat="1" applyFont="1" applyFill="1" applyBorder="1" applyAlignment="1">
      <alignment horizontal="right" vertical="center"/>
    </xf>
    <xf numFmtId="4" fontId="12" fillId="0" borderId="25" xfId="0" applyNumberFormat="1" applyFont="1" applyBorder="1" applyAlignment="1">
      <alignment horizontal="righ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29">
    <cellStyle name="Millares" xfId="22" builtinId="3"/>
    <cellStyle name="Millares 2" xfId="1"/>
    <cellStyle name="Millares 2 2" xfId="2"/>
    <cellStyle name="Millares 2 2 2" xfId="12"/>
    <cellStyle name="Millares 2 3" xfId="10"/>
    <cellStyle name="Millares 2 4" xfId="16"/>
    <cellStyle name="Millares 2 5" xfId="23"/>
    <cellStyle name="Millares 3" xfId="11"/>
    <cellStyle name="Millares 4" xfId="20"/>
    <cellStyle name="Millares 5" xfId="26"/>
    <cellStyle name="Moneda" xfId="19" builtinId="4"/>
    <cellStyle name="Moneda 2" xfId="3"/>
    <cellStyle name="Moneda 2 2" xfId="17"/>
    <cellStyle name="Moneda 2 3" xfId="24"/>
    <cellStyle name="Moneda 3" xfId="4"/>
    <cellStyle name="Moneda 4" xfId="21"/>
    <cellStyle name="Moneda 5" xfId="25"/>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7"/>
    <cellStyle name="Notas 2" xfId="9"/>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0" name="1 CuadroTexto">
          <a:extLst>
            <a:ext uri="{FF2B5EF4-FFF2-40B4-BE49-F238E27FC236}">
              <a16:creationId xmlns:a16="http://schemas.microsoft.com/office/drawing/2014/main" xmlns=""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1" name="2 CuadroTexto">
          <a:extLst>
            <a:ext uri="{FF2B5EF4-FFF2-40B4-BE49-F238E27FC236}">
              <a16:creationId xmlns:a16="http://schemas.microsoft.com/office/drawing/2014/main" xmlns=""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2" name="2 CuadroTexto">
          <a:extLst>
            <a:ext uri="{FF2B5EF4-FFF2-40B4-BE49-F238E27FC236}">
              <a16:creationId xmlns:a16="http://schemas.microsoft.com/office/drawing/2014/main" xmlns=""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3" name="2 CuadroTexto">
          <a:extLst>
            <a:ext uri="{FF2B5EF4-FFF2-40B4-BE49-F238E27FC236}">
              <a16:creationId xmlns:a16="http://schemas.microsoft.com/office/drawing/2014/main" xmlns=""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34" name="25 Rectángulo">
          <a:extLst>
            <a:ext uri="{FF2B5EF4-FFF2-40B4-BE49-F238E27FC236}">
              <a16:creationId xmlns:a16="http://schemas.microsoft.com/office/drawing/2014/main" xmlns=""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5" name="26 CuadroTexto">
          <a:extLst>
            <a:ext uri="{FF2B5EF4-FFF2-40B4-BE49-F238E27FC236}">
              <a16:creationId xmlns:a16="http://schemas.microsoft.com/office/drawing/2014/main" xmlns=""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6" name="27 Rectángulo">
          <a:extLst>
            <a:ext uri="{FF2B5EF4-FFF2-40B4-BE49-F238E27FC236}">
              <a16:creationId xmlns:a16="http://schemas.microsoft.com/office/drawing/2014/main" xmlns=""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37" name="1 Rectángulo">
          <a:extLst>
            <a:ext uri="{FF2B5EF4-FFF2-40B4-BE49-F238E27FC236}">
              <a16:creationId xmlns:a16="http://schemas.microsoft.com/office/drawing/2014/main" xmlns=""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8" name="2 CuadroTexto">
          <a:extLst>
            <a:ext uri="{FF2B5EF4-FFF2-40B4-BE49-F238E27FC236}">
              <a16:creationId xmlns:a16="http://schemas.microsoft.com/office/drawing/2014/main" xmlns=""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9" name="3 Rectángulo">
          <a:extLst>
            <a:ext uri="{FF2B5EF4-FFF2-40B4-BE49-F238E27FC236}">
              <a16:creationId xmlns:a16="http://schemas.microsoft.com/office/drawing/2014/main" xmlns=""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0" name="2 CuadroTexto">
          <a:extLst>
            <a:ext uri="{FF2B5EF4-FFF2-40B4-BE49-F238E27FC236}">
              <a16:creationId xmlns:a16="http://schemas.microsoft.com/office/drawing/2014/main" xmlns=""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1" name="1 Rectángulo">
          <a:extLst>
            <a:ext uri="{FF2B5EF4-FFF2-40B4-BE49-F238E27FC236}">
              <a16:creationId xmlns:a16="http://schemas.microsoft.com/office/drawing/2014/main" xmlns=""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2" name="2 CuadroTexto">
          <a:extLst>
            <a:ext uri="{FF2B5EF4-FFF2-40B4-BE49-F238E27FC236}">
              <a16:creationId xmlns:a16="http://schemas.microsoft.com/office/drawing/2014/main" xmlns=""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3" name="3 Rectángulo">
          <a:extLst>
            <a:ext uri="{FF2B5EF4-FFF2-40B4-BE49-F238E27FC236}">
              <a16:creationId xmlns:a16="http://schemas.microsoft.com/office/drawing/2014/main" xmlns=""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4" name="1 CuadroTexto">
          <a:extLst>
            <a:ext uri="{FF2B5EF4-FFF2-40B4-BE49-F238E27FC236}">
              <a16:creationId xmlns:a16="http://schemas.microsoft.com/office/drawing/2014/main" xmlns=""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5" name="2 CuadroTexto">
          <a:extLst>
            <a:ext uri="{FF2B5EF4-FFF2-40B4-BE49-F238E27FC236}">
              <a16:creationId xmlns:a16="http://schemas.microsoft.com/office/drawing/2014/main" xmlns=""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6" name="2 CuadroTexto">
          <a:extLst>
            <a:ext uri="{FF2B5EF4-FFF2-40B4-BE49-F238E27FC236}">
              <a16:creationId xmlns:a16="http://schemas.microsoft.com/office/drawing/2014/main" xmlns=""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7" name="2 CuadroTexto">
          <a:extLst>
            <a:ext uri="{FF2B5EF4-FFF2-40B4-BE49-F238E27FC236}">
              <a16:creationId xmlns:a16="http://schemas.microsoft.com/office/drawing/2014/main" xmlns=""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48" name="25 Rectángulo">
          <a:extLst>
            <a:ext uri="{FF2B5EF4-FFF2-40B4-BE49-F238E27FC236}">
              <a16:creationId xmlns:a16="http://schemas.microsoft.com/office/drawing/2014/main" xmlns=""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9" name="26 CuadroTexto">
          <a:extLst>
            <a:ext uri="{FF2B5EF4-FFF2-40B4-BE49-F238E27FC236}">
              <a16:creationId xmlns:a16="http://schemas.microsoft.com/office/drawing/2014/main" xmlns=""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0" name="27 Rectángulo">
          <a:extLst>
            <a:ext uri="{FF2B5EF4-FFF2-40B4-BE49-F238E27FC236}">
              <a16:creationId xmlns:a16="http://schemas.microsoft.com/office/drawing/2014/main" xmlns=""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51" name="1 Rectángulo">
          <a:extLst>
            <a:ext uri="{FF2B5EF4-FFF2-40B4-BE49-F238E27FC236}">
              <a16:creationId xmlns:a16="http://schemas.microsoft.com/office/drawing/2014/main" xmlns=""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2" name="2 CuadroTexto">
          <a:extLst>
            <a:ext uri="{FF2B5EF4-FFF2-40B4-BE49-F238E27FC236}">
              <a16:creationId xmlns:a16="http://schemas.microsoft.com/office/drawing/2014/main" xmlns=""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3" name="3 Rectángulo">
          <a:extLst>
            <a:ext uri="{FF2B5EF4-FFF2-40B4-BE49-F238E27FC236}">
              <a16:creationId xmlns:a16="http://schemas.microsoft.com/office/drawing/2014/main" xmlns=""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4" name="2 CuadroTexto">
          <a:extLst>
            <a:ext uri="{FF2B5EF4-FFF2-40B4-BE49-F238E27FC236}">
              <a16:creationId xmlns:a16="http://schemas.microsoft.com/office/drawing/2014/main" xmlns=""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5" name="1 Rectángulo">
          <a:extLst>
            <a:ext uri="{FF2B5EF4-FFF2-40B4-BE49-F238E27FC236}">
              <a16:creationId xmlns:a16="http://schemas.microsoft.com/office/drawing/2014/main" xmlns=""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6" name="2 CuadroTexto">
          <a:extLst>
            <a:ext uri="{FF2B5EF4-FFF2-40B4-BE49-F238E27FC236}">
              <a16:creationId xmlns:a16="http://schemas.microsoft.com/office/drawing/2014/main" xmlns=""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7" name="3 Rectángulo">
          <a:extLst>
            <a:ext uri="{FF2B5EF4-FFF2-40B4-BE49-F238E27FC236}">
              <a16:creationId xmlns:a16="http://schemas.microsoft.com/office/drawing/2014/main" xmlns=""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8" name="1 CuadroTexto">
          <a:extLst>
            <a:ext uri="{FF2B5EF4-FFF2-40B4-BE49-F238E27FC236}">
              <a16:creationId xmlns:a16="http://schemas.microsoft.com/office/drawing/2014/main" xmlns=""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59" name="2 CuadroTexto">
          <a:extLst>
            <a:ext uri="{FF2B5EF4-FFF2-40B4-BE49-F238E27FC236}">
              <a16:creationId xmlns:a16="http://schemas.microsoft.com/office/drawing/2014/main" xmlns=""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0" name="2 CuadroTexto">
          <a:extLst>
            <a:ext uri="{FF2B5EF4-FFF2-40B4-BE49-F238E27FC236}">
              <a16:creationId xmlns:a16="http://schemas.microsoft.com/office/drawing/2014/main" xmlns=""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1" name="2 CuadroTexto">
          <a:extLst>
            <a:ext uri="{FF2B5EF4-FFF2-40B4-BE49-F238E27FC236}">
              <a16:creationId xmlns:a16="http://schemas.microsoft.com/office/drawing/2014/main" xmlns=""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62" name="25 Rectángulo">
          <a:extLst>
            <a:ext uri="{FF2B5EF4-FFF2-40B4-BE49-F238E27FC236}">
              <a16:creationId xmlns:a16="http://schemas.microsoft.com/office/drawing/2014/main" xmlns=""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3" name="26 CuadroTexto">
          <a:extLst>
            <a:ext uri="{FF2B5EF4-FFF2-40B4-BE49-F238E27FC236}">
              <a16:creationId xmlns:a16="http://schemas.microsoft.com/office/drawing/2014/main" xmlns=""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4" name="27 Rectángulo">
          <a:extLst>
            <a:ext uri="{FF2B5EF4-FFF2-40B4-BE49-F238E27FC236}">
              <a16:creationId xmlns:a16="http://schemas.microsoft.com/office/drawing/2014/main" xmlns=""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65" name="1 Rectángulo">
          <a:extLst>
            <a:ext uri="{FF2B5EF4-FFF2-40B4-BE49-F238E27FC236}">
              <a16:creationId xmlns:a16="http://schemas.microsoft.com/office/drawing/2014/main" xmlns=""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6" name="2 CuadroTexto">
          <a:extLst>
            <a:ext uri="{FF2B5EF4-FFF2-40B4-BE49-F238E27FC236}">
              <a16:creationId xmlns:a16="http://schemas.microsoft.com/office/drawing/2014/main" xmlns=""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7" name="3 Rectángulo">
          <a:extLst>
            <a:ext uri="{FF2B5EF4-FFF2-40B4-BE49-F238E27FC236}">
              <a16:creationId xmlns:a16="http://schemas.microsoft.com/office/drawing/2014/main" xmlns=""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8" name="2 CuadroTexto">
          <a:extLst>
            <a:ext uri="{FF2B5EF4-FFF2-40B4-BE49-F238E27FC236}">
              <a16:creationId xmlns:a16="http://schemas.microsoft.com/office/drawing/2014/main" xmlns=""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9" name="1 Rectángulo">
          <a:extLst>
            <a:ext uri="{FF2B5EF4-FFF2-40B4-BE49-F238E27FC236}">
              <a16:creationId xmlns:a16="http://schemas.microsoft.com/office/drawing/2014/main" xmlns=""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70" name="2 CuadroTexto">
          <a:extLst>
            <a:ext uri="{FF2B5EF4-FFF2-40B4-BE49-F238E27FC236}">
              <a16:creationId xmlns:a16="http://schemas.microsoft.com/office/drawing/2014/main" xmlns=""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71" name="3 Rectángulo">
          <a:extLst>
            <a:ext uri="{FF2B5EF4-FFF2-40B4-BE49-F238E27FC236}">
              <a16:creationId xmlns:a16="http://schemas.microsoft.com/office/drawing/2014/main" xmlns=""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2" name="1 CuadroTexto">
          <a:extLst>
            <a:ext uri="{FF2B5EF4-FFF2-40B4-BE49-F238E27FC236}">
              <a16:creationId xmlns:a16="http://schemas.microsoft.com/office/drawing/2014/main" xmlns=""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3" name="2 CuadroTexto">
          <a:extLst>
            <a:ext uri="{FF2B5EF4-FFF2-40B4-BE49-F238E27FC236}">
              <a16:creationId xmlns:a16="http://schemas.microsoft.com/office/drawing/2014/main" xmlns=""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4" name="2 CuadroTexto">
          <a:extLst>
            <a:ext uri="{FF2B5EF4-FFF2-40B4-BE49-F238E27FC236}">
              <a16:creationId xmlns:a16="http://schemas.microsoft.com/office/drawing/2014/main" xmlns=""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5" name="2 CuadroTexto">
          <a:extLst>
            <a:ext uri="{FF2B5EF4-FFF2-40B4-BE49-F238E27FC236}">
              <a16:creationId xmlns:a16="http://schemas.microsoft.com/office/drawing/2014/main" xmlns=""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53</xdr:row>
      <xdr:rowOff>0</xdr:rowOff>
    </xdr:from>
    <xdr:ext cx="184731" cy="937629"/>
    <xdr:sp macro="" textlink="">
      <xdr:nvSpPr>
        <xdr:cNvPr id="76" name="25 Rectángulo">
          <a:extLst>
            <a:ext uri="{FF2B5EF4-FFF2-40B4-BE49-F238E27FC236}">
              <a16:creationId xmlns:a16="http://schemas.microsoft.com/office/drawing/2014/main" xmlns=""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7" name="26 CuadroTexto">
          <a:extLst>
            <a:ext uri="{FF2B5EF4-FFF2-40B4-BE49-F238E27FC236}">
              <a16:creationId xmlns:a16="http://schemas.microsoft.com/office/drawing/2014/main" xmlns=""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78" name="27 Rectángulo">
          <a:extLst>
            <a:ext uri="{FF2B5EF4-FFF2-40B4-BE49-F238E27FC236}">
              <a16:creationId xmlns:a16="http://schemas.microsoft.com/office/drawing/2014/main" xmlns=""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53</xdr:row>
      <xdr:rowOff>0</xdr:rowOff>
    </xdr:from>
    <xdr:ext cx="184731" cy="937629"/>
    <xdr:sp macro="" textlink="">
      <xdr:nvSpPr>
        <xdr:cNvPr id="79" name="1 Rectángulo">
          <a:extLst>
            <a:ext uri="{FF2B5EF4-FFF2-40B4-BE49-F238E27FC236}">
              <a16:creationId xmlns:a16="http://schemas.microsoft.com/office/drawing/2014/main" xmlns=""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0" name="2 CuadroTexto">
          <a:extLst>
            <a:ext uri="{FF2B5EF4-FFF2-40B4-BE49-F238E27FC236}">
              <a16:creationId xmlns:a16="http://schemas.microsoft.com/office/drawing/2014/main" xmlns=""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81" name="3 Rectángulo">
          <a:extLst>
            <a:ext uri="{FF2B5EF4-FFF2-40B4-BE49-F238E27FC236}">
              <a16:creationId xmlns:a16="http://schemas.microsoft.com/office/drawing/2014/main" xmlns=""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2" name="2 CuadroTexto">
          <a:extLst>
            <a:ext uri="{FF2B5EF4-FFF2-40B4-BE49-F238E27FC236}">
              <a16:creationId xmlns:a16="http://schemas.microsoft.com/office/drawing/2014/main" xmlns=""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3" name="1 Rectángulo">
          <a:extLst>
            <a:ext uri="{FF2B5EF4-FFF2-40B4-BE49-F238E27FC236}">
              <a16:creationId xmlns:a16="http://schemas.microsoft.com/office/drawing/2014/main" xmlns=""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84" name="3 Rectángulo">
          <a:extLst>
            <a:ext uri="{FF2B5EF4-FFF2-40B4-BE49-F238E27FC236}">
              <a16:creationId xmlns:a16="http://schemas.microsoft.com/office/drawing/2014/main" xmlns=""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85" name="1 CuadroTexto">
          <a:extLst>
            <a:ext uri="{FF2B5EF4-FFF2-40B4-BE49-F238E27FC236}">
              <a16:creationId xmlns:a16="http://schemas.microsoft.com/office/drawing/2014/main" xmlns=""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6" name="2 CuadroTexto">
          <a:extLst>
            <a:ext uri="{FF2B5EF4-FFF2-40B4-BE49-F238E27FC236}">
              <a16:creationId xmlns:a16="http://schemas.microsoft.com/office/drawing/2014/main" xmlns=""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7" name="2 CuadroTexto">
          <a:extLst>
            <a:ext uri="{FF2B5EF4-FFF2-40B4-BE49-F238E27FC236}">
              <a16:creationId xmlns:a16="http://schemas.microsoft.com/office/drawing/2014/main" xmlns=""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8" name="2 CuadroTexto">
          <a:extLst>
            <a:ext uri="{FF2B5EF4-FFF2-40B4-BE49-F238E27FC236}">
              <a16:creationId xmlns:a16="http://schemas.microsoft.com/office/drawing/2014/main" xmlns=""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55</xdr:row>
      <xdr:rowOff>0</xdr:rowOff>
    </xdr:from>
    <xdr:ext cx="184731" cy="937629"/>
    <xdr:sp macro="" textlink="">
      <xdr:nvSpPr>
        <xdr:cNvPr id="89" name="25 Rectángulo">
          <a:extLst>
            <a:ext uri="{FF2B5EF4-FFF2-40B4-BE49-F238E27FC236}">
              <a16:creationId xmlns:a16="http://schemas.microsoft.com/office/drawing/2014/main" xmlns=""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0" name="26 CuadroTexto">
          <a:extLst>
            <a:ext uri="{FF2B5EF4-FFF2-40B4-BE49-F238E27FC236}">
              <a16:creationId xmlns:a16="http://schemas.microsoft.com/office/drawing/2014/main" xmlns=""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1" name="27 Rectángulo">
          <a:extLst>
            <a:ext uri="{FF2B5EF4-FFF2-40B4-BE49-F238E27FC236}">
              <a16:creationId xmlns:a16="http://schemas.microsoft.com/office/drawing/2014/main" xmlns=""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55</xdr:row>
      <xdr:rowOff>0</xdr:rowOff>
    </xdr:from>
    <xdr:ext cx="184731" cy="937629"/>
    <xdr:sp macro="" textlink="">
      <xdr:nvSpPr>
        <xdr:cNvPr id="92" name="1 Rectángulo">
          <a:extLst>
            <a:ext uri="{FF2B5EF4-FFF2-40B4-BE49-F238E27FC236}">
              <a16:creationId xmlns:a16="http://schemas.microsoft.com/office/drawing/2014/main" xmlns=""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3" name="2 CuadroTexto">
          <a:extLst>
            <a:ext uri="{FF2B5EF4-FFF2-40B4-BE49-F238E27FC236}">
              <a16:creationId xmlns:a16="http://schemas.microsoft.com/office/drawing/2014/main" xmlns=""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4" name="3 Rectángulo">
          <a:extLst>
            <a:ext uri="{FF2B5EF4-FFF2-40B4-BE49-F238E27FC236}">
              <a16:creationId xmlns:a16="http://schemas.microsoft.com/office/drawing/2014/main" xmlns=""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5" name="2 CuadroTexto">
          <a:extLst>
            <a:ext uri="{FF2B5EF4-FFF2-40B4-BE49-F238E27FC236}">
              <a16:creationId xmlns:a16="http://schemas.microsoft.com/office/drawing/2014/main" xmlns=""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6" name="1 Rectángulo">
          <a:extLst>
            <a:ext uri="{FF2B5EF4-FFF2-40B4-BE49-F238E27FC236}">
              <a16:creationId xmlns:a16="http://schemas.microsoft.com/office/drawing/2014/main" xmlns=""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7" name="3 Rectángulo">
          <a:extLst>
            <a:ext uri="{FF2B5EF4-FFF2-40B4-BE49-F238E27FC236}">
              <a16:creationId xmlns:a16="http://schemas.microsoft.com/office/drawing/2014/main" xmlns=""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3"/>
  <sheetViews>
    <sheetView tabSelected="1" workbookViewId="0">
      <selection activeCell="B4" sqref="B4:F4"/>
    </sheetView>
  </sheetViews>
  <sheetFormatPr baseColWidth="10" defaultRowHeight="15"/>
  <cols>
    <col min="1" max="1" width="10.7109375" customWidth="1"/>
    <col min="2" max="2" width="30.7109375" customWidth="1"/>
    <col min="3" max="3" width="40.7109375" customWidth="1"/>
    <col min="4" max="6" width="30.7109375" customWidth="1"/>
  </cols>
  <sheetData>
    <row r="1" spans="2:6" ht="15.75" thickBot="1"/>
    <row r="2" spans="2:6" ht="15.75" thickTop="1">
      <c r="B2" s="84" t="s">
        <v>6</v>
      </c>
      <c r="C2" s="85"/>
      <c r="D2" s="85"/>
      <c r="E2" s="85"/>
      <c r="F2" s="86"/>
    </row>
    <row r="3" spans="2:6">
      <c r="B3" s="87" t="s">
        <v>7</v>
      </c>
      <c r="C3" s="88"/>
      <c r="D3" s="88"/>
      <c r="E3" s="88"/>
      <c r="F3" s="89"/>
    </row>
    <row r="4" spans="2:6" ht="15.75" thickBot="1">
      <c r="B4" s="90" t="s">
        <v>8</v>
      </c>
      <c r="C4" s="91"/>
      <c r="D4" s="91"/>
      <c r="E4" s="91"/>
      <c r="F4" s="92"/>
    </row>
    <row r="5" spans="2:6" ht="15.75" thickTop="1">
      <c r="B5" s="76" t="s">
        <v>0</v>
      </c>
      <c r="C5" s="78" t="s">
        <v>1</v>
      </c>
      <c r="D5" s="82" t="s">
        <v>2</v>
      </c>
      <c r="E5" s="83"/>
      <c r="F5" s="80" t="s">
        <v>3</v>
      </c>
    </row>
    <row r="6" spans="2:6" ht="15.75" thickBot="1">
      <c r="B6" s="77"/>
      <c r="C6" s="79"/>
      <c r="D6" s="1" t="s">
        <v>4</v>
      </c>
      <c r="E6" s="2" t="s">
        <v>5</v>
      </c>
      <c r="F6" s="81"/>
    </row>
    <row r="7" spans="2:6" ht="84.75" customHeight="1" thickTop="1">
      <c r="B7" s="17" t="s">
        <v>9</v>
      </c>
      <c r="C7" s="17" t="s">
        <v>10</v>
      </c>
      <c r="D7" s="55">
        <v>7728850</v>
      </c>
      <c r="E7" s="55">
        <v>7728850</v>
      </c>
      <c r="F7" s="18">
        <v>0</v>
      </c>
    </row>
    <row r="8" spans="2:6" ht="185.25" customHeight="1">
      <c r="B8" s="17" t="s">
        <v>11</v>
      </c>
      <c r="C8" s="17" t="s">
        <v>12</v>
      </c>
      <c r="D8" s="39">
        <v>5106213</v>
      </c>
      <c r="E8" s="53">
        <v>5106213</v>
      </c>
      <c r="F8" s="18">
        <v>0</v>
      </c>
    </row>
    <row r="9" spans="2:6" ht="96" customHeight="1">
      <c r="B9" s="14" t="s">
        <v>13</v>
      </c>
      <c r="C9" s="14" t="s">
        <v>14</v>
      </c>
      <c r="D9" s="39">
        <v>20423850</v>
      </c>
      <c r="E9" s="39">
        <v>20361582.640000001</v>
      </c>
      <c r="F9" s="18">
        <v>62267.360000000001</v>
      </c>
    </row>
    <row r="10" spans="2:6" ht="55.5" customHeight="1">
      <c r="B10" s="14" t="s">
        <v>15</v>
      </c>
      <c r="C10" s="20" t="s">
        <v>16</v>
      </c>
      <c r="D10" s="39">
        <v>53728716.329999998</v>
      </c>
      <c r="E10" s="39">
        <v>38733690.089999996</v>
      </c>
      <c r="F10" s="18">
        <v>14995026.24</v>
      </c>
    </row>
    <row r="11" spans="2:6" ht="55.5" customHeight="1">
      <c r="B11" s="17" t="s">
        <v>17</v>
      </c>
      <c r="C11" s="17" t="s">
        <v>18</v>
      </c>
      <c r="D11" s="39">
        <v>45880906</v>
      </c>
      <c r="E11" s="39">
        <v>45880906</v>
      </c>
      <c r="F11" s="18">
        <v>0</v>
      </c>
    </row>
    <row r="12" spans="2:6" ht="57" customHeight="1">
      <c r="B12" s="22" t="s">
        <v>19</v>
      </c>
      <c r="C12" s="23" t="s">
        <v>20</v>
      </c>
      <c r="D12" s="56">
        <v>19729415</v>
      </c>
      <c r="E12" s="56">
        <v>19729415</v>
      </c>
      <c r="F12" s="24">
        <v>0</v>
      </c>
    </row>
    <row r="13" spans="2:6" ht="85.5" customHeight="1">
      <c r="B13" s="20" t="s">
        <v>21</v>
      </c>
      <c r="C13" s="20" t="s">
        <v>22</v>
      </c>
      <c r="D13" s="57">
        <v>78915136</v>
      </c>
      <c r="E13" s="57">
        <f>71289590+415753.03+3700219.27</f>
        <v>75405562.299999997</v>
      </c>
      <c r="F13" s="48">
        <f>+D13-E13</f>
        <v>3509573.700000003</v>
      </c>
    </row>
    <row r="14" spans="2:6" ht="81" customHeight="1">
      <c r="B14" s="14" t="s">
        <v>23</v>
      </c>
      <c r="C14" s="14" t="s">
        <v>24</v>
      </c>
      <c r="D14" s="39">
        <v>16610760</v>
      </c>
      <c r="E14" s="39">
        <v>16610760</v>
      </c>
      <c r="F14" s="18">
        <v>0</v>
      </c>
    </row>
    <row r="15" spans="2:6" ht="70.5" customHeight="1">
      <c r="B15" s="14" t="s">
        <v>25</v>
      </c>
      <c r="C15" s="14" t="s">
        <v>26</v>
      </c>
      <c r="D15" s="39">
        <v>298328036.4600001</v>
      </c>
      <c r="E15" s="39">
        <v>335627338.62</v>
      </c>
      <c r="F15" s="18">
        <v>0</v>
      </c>
    </row>
    <row r="16" spans="2:6" ht="85.5" customHeight="1">
      <c r="B16" s="17" t="s">
        <v>27</v>
      </c>
      <c r="C16" s="17" t="s">
        <v>28</v>
      </c>
      <c r="D16" s="39">
        <v>12966948</v>
      </c>
      <c r="E16" s="39">
        <v>12966948</v>
      </c>
      <c r="F16" s="18">
        <v>0</v>
      </c>
    </row>
    <row r="17" spans="2:6" ht="69.75" customHeight="1">
      <c r="B17" s="14" t="s">
        <v>29</v>
      </c>
      <c r="C17" s="14" t="s">
        <v>30</v>
      </c>
      <c r="D17" s="39">
        <v>7619354</v>
      </c>
      <c r="E17" s="39">
        <v>7619354</v>
      </c>
      <c r="F17" s="25">
        <v>0</v>
      </c>
    </row>
    <row r="18" spans="2:6" ht="99" customHeight="1">
      <c r="B18" s="21" t="s">
        <v>31</v>
      </c>
      <c r="C18" s="21" t="s">
        <v>32</v>
      </c>
      <c r="D18" s="58">
        <v>30313843</v>
      </c>
      <c r="E18" s="58">
        <v>30313843</v>
      </c>
      <c r="F18" s="49">
        <f>+D18-E18</f>
        <v>0</v>
      </c>
    </row>
    <row r="19" spans="2:6" ht="106.5" customHeight="1">
      <c r="B19" s="14" t="s">
        <v>33</v>
      </c>
      <c r="C19" s="14" t="s">
        <v>34</v>
      </c>
      <c r="D19" s="59">
        <v>22327959.699999999</v>
      </c>
      <c r="E19" s="59">
        <v>22327959.70000001</v>
      </c>
      <c r="F19" s="18">
        <v>0</v>
      </c>
    </row>
    <row r="20" spans="2:6" ht="81" customHeight="1">
      <c r="B20" s="26" t="s">
        <v>35</v>
      </c>
      <c r="C20" s="26" t="s">
        <v>36</v>
      </c>
      <c r="D20" s="60">
        <v>12405984</v>
      </c>
      <c r="E20" s="52">
        <v>12405984</v>
      </c>
      <c r="F20" s="27">
        <v>0</v>
      </c>
    </row>
    <row r="21" spans="2:6" ht="86.25" customHeight="1">
      <c r="B21" s="14" t="s">
        <v>37</v>
      </c>
      <c r="C21" s="14" t="s">
        <v>38</v>
      </c>
      <c r="D21" s="54">
        <v>6437494.4000000004</v>
      </c>
      <c r="E21" s="54">
        <v>6437494.4000000004</v>
      </c>
      <c r="F21" s="18">
        <v>0</v>
      </c>
    </row>
    <row r="22" spans="2:6" ht="70.5" customHeight="1">
      <c r="B22" s="14" t="s">
        <v>39</v>
      </c>
      <c r="C22" s="14" t="s">
        <v>40</v>
      </c>
      <c r="D22" s="61">
        <v>32634665.189999998</v>
      </c>
      <c r="E22" s="61">
        <v>19597213.789999999</v>
      </c>
      <c r="F22" s="30">
        <f>+D22-E22</f>
        <v>13037451.399999999</v>
      </c>
    </row>
    <row r="23" spans="2:6" ht="60.75" customHeight="1">
      <c r="B23" s="14" t="s">
        <v>41</v>
      </c>
      <c r="C23" s="14" t="s">
        <v>42</v>
      </c>
      <c r="D23" s="61">
        <v>48680485.829999998</v>
      </c>
      <c r="E23" s="61">
        <v>30025614.809999999</v>
      </c>
      <c r="F23" s="30">
        <f>+D23-E23</f>
        <v>18654871.02</v>
      </c>
    </row>
    <row r="24" spans="2:6" ht="69" customHeight="1">
      <c r="B24" s="14" t="s">
        <v>43</v>
      </c>
      <c r="C24" s="14" t="s">
        <v>44</v>
      </c>
      <c r="D24" s="61">
        <v>4959034.28</v>
      </c>
      <c r="E24" s="61">
        <v>4910912.13</v>
      </c>
      <c r="F24" s="30">
        <f>+D24-E24</f>
        <v>48122.150000000373</v>
      </c>
    </row>
    <row r="25" spans="2:6" ht="56.25" customHeight="1">
      <c r="B25" s="29" t="s">
        <v>45</v>
      </c>
      <c r="C25" s="14" t="s">
        <v>46</v>
      </c>
      <c r="D25" s="62">
        <v>425915549.87</v>
      </c>
      <c r="E25" s="62">
        <v>425915549.87</v>
      </c>
      <c r="F25" s="33">
        <v>0</v>
      </c>
    </row>
    <row r="26" spans="2:6" ht="69.75" customHeight="1">
      <c r="B26" s="29" t="s">
        <v>47</v>
      </c>
      <c r="C26" s="14" t="s">
        <v>48</v>
      </c>
      <c r="D26" s="62">
        <v>52344243.460000001</v>
      </c>
      <c r="E26" s="62">
        <v>52344243.460000001</v>
      </c>
      <c r="F26" s="33">
        <v>0</v>
      </c>
    </row>
    <row r="27" spans="2:6" ht="60" customHeight="1">
      <c r="B27" s="17" t="s">
        <v>49</v>
      </c>
      <c r="C27" s="17" t="s">
        <v>50</v>
      </c>
      <c r="D27" s="39">
        <v>11494949</v>
      </c>
      <c r="E27" s="39">
        <v>11494949</v>
      </c>
      <c r="F27" s="18">
        <v>0</v>
      </c>
    </row>
    <row r="28" spans="2:6" ht="70.5" customHeight="1">
      <c r="B28" s="14" t="s">
        <v>51</v>
      </c>
      <c r="C28" s="14" t="s">
        <v>52</v>
      </c>
      <c r="D28" s="61">
        <v>8505938</v>
      </c>
      <c r="E28" s="61">
        <v>8136411.7300000004</v>
      </c>
      <c r="F28" s="30">
        <f>+D28-E28</f>
        <v>369526.26999999955</v>
      </c>
    </row>
    <row r="29" spans="2:6" ht="49.5" customHeight="1">
      <c r="B29" s="14" t="s">
        <v>53</v>
      </c>
      <c r="C29" s="14" t="s">
        <v>54</v>
      </c>
      <c r="D29" s="63">
        <v>4888912</v>
      </c>
      <c r="E29" s="63">
        <v>4888912</v>
      </c>
      <c r="F29" s="50">
        <v>0</v>
      </c>
    </row>
    <row r="30" spans="2:6" ht="134.25" customHeight="1">
      <c r="B30" s="14" t="s">
        <v>55</v>
      </c>
      <c r="C30" s="14" t="s">
        <v>56</v>
      </c>
      <c r="D30" s="53">
        <v>19828288</v>
      </c>
      <c r="E30" s="53">
        <v>19828288</v>
      </c>
      <c r="F30" s="19">
        <v>0</v>
      </c>
    </row>
    <row r="31" spans="2:6" ht="59.25" customHeight="1">
      <c r="B31" s="17" t="s">
        <v>57</v>
      </c>
      <c r="C31" s="14" t="s">
        <v>58</v>
      </c>
      <c r="D31" s="63">
        <v>45885315</v>
      </c>
      <c r="E31" s="63">
        <v>45885315</v>
      </c>
      <c r="F31" s="50">
        <v>0</v>
      </c>
    </row>
    <row r="32" spans="2:6" ht="81" customHeight="1">
      <c r="B32" s="14" t="s">
        <v>59</v>
      </c>
      <c r="C32" s="14" t="s">
        <v>60</v>
      </c>
      <c r="D32" s="64">
        <v>133969042.51000001</v>
      </c>
      <c r="E32" s="64">
        <v>133969042.51000001</v>
      </c>
      <c r="F32" s="19">
        <v>0</v>
      </c>
    </row>
    <row r="33" spans="2:6" ht="84.75" customHeight="1">
      <c r="B33" s="14" t="s">
        <v>61</v>
      </c>
      <c r="C33" s="14" t="s">
        <v>62</v>
      </c>
      <c r="D33" s="63">
        <v>11741036</v>
      </c>
      <c r="E33" s="63">
        <v>11741036</v>
      </c>
      <c r="F33" s="19">
        <v>0</v>
      </c>
    </row>
    <row r="34" spans="2:6" ht="97.5" customHeight="1">
      <c r="B34" s="17" t="s">
        <v>63</v>
      </c>
      <c r="C34" s="17" t="s">
        <v>64</v>
      </c>
      <c r="D34" s="65">
        <v>20382487.059999995</v>
      </c>
      <c r="E34" s="65">
        <v>20382487.059999995</v>
      </c>
      <c r="F34" s="18">
        <v>0</v>
      </c>
    </row>
    <row r="35" spans="2:6" ht="96.75" customHeight="1">
      <c r="B35" s="14" t="s">
        <v>65</v>
      </c>
      <c r="C35" s="20" t="s">
        <v>66</v>
      </c>
      <c r="D35" s="54">
        <v>9348210</v>
      </c>
      <c r="E35" s="54">
        <v>9348210</v>
      </c>
      <c r="F35" s="18">
        <v>0</v>
      </c>
    </row>
    <row r="36" spans="2:6" ht="100.5" customHeight="1">
      <c r="B36" s="17" t="s">
        <v>67</v>
      </c>
      <c r="C36" s="32" t="s">
        <v>68</v>
      </c>
      <c r="D36" s="62">
        <v>30388832</v>
      </c>
      <c r="E36" s="62">
        <v>29643714.640000001</v>
      </c>
      <c r="F36" s="38">
        <f>D36-E36</f>
        <v>745117.3599999994</v>
      </c>
    </row>
    <row r="37" spans="2:6" ht="93.75" customHeight="1">
      <c r="B37" s="14" t="s">
        <v>69</v>
      </c>
      <c r="C37" s="14" t="s">
        <v>70</v>
      </c>
      <c r="D37" s="39">
        <v>7752572</v>
      </c>
      <c r="E37" s="39">
        <v>7751992.4699999997</v>
      </c>
      <c r="F37" s="18">
        <v>579.53</v>
      </c>
    </row>
    <row r="38" spans="2:6" ht="93.75" customHeight="1">
      <c r="B38" s="14" t="s">
        <v>71</v>
      </c>
      <c r="C38" s="14" t="s">
        <v>72</v>
      </c>
      <c r="D38" s="54">
        <f>1101464+1127425+1308629</f>
        <v>3537518</v>
      </c>
      <c r="E38" s="54">
        <v>3537518</v>
      </c>
      <c r="F38" s="38">
        <f>D38-E38</f>
        <v>0</v>
      </c>
    </row>
    <row r="39" spans="2:6" ht="108" customHeight="1">
      <c r="B39" s="34" t="s">
        <v>73</v>
      </c>
      <c r="C39" s="34" t="s">
        <v>74</v>
      </c>
      <c r="D39" s="66">
        <v>31729537.789999999</v>
      </c>
      <c r="E39" s="66">
        <v>31729537.789999999</v>
      </c>
      <c r="F39" s="27">
        <v>0</v>
      </c>
    </row>
    <row r="40" spans="2:6" ht="54.75" customHeight="1">
      <c r="B40" s="34" t="s">
        <v>75</v>
      </c>
      <c r="C40" s="34" t="s">
        <v>76</v>
      </c>
      <c r="D40" s="66">
        <v>3902705.16</v>
      </c>
      <c r="E40" s="66">
        <v>3902705.16</v>
      </c>
      <c r="F40" s="27">
        <v>0</v>
      </c>
    </row>
    <row r="41" spans="2:6" ht="69" customHeight="1">
      <c r="B41" s="14" t="s">
        <v>77</v>
      </c>
      <c r="C41" s="14" t="s">
        <v>78</v>
      </c>
      <c r="D41" s="53">
        <v>3335884.98</v>
      </c>
      <c r="E41" s="53">
        <v>3335884.98</v>
      </c>
      <c r="F41" s="19">
        <v>0</v>
      </c>
    </row>
    <row r="42" spans="2:6" ht="95.25" customHeight="1">
      <c r="B42" s="14" t="s">
        <v>79</v>
      </c>
      <c r="C42" s="14" t="s">
        <v>80</v>
      </c>
      <c r="D42" s="54">
        <v>6047740</v>
      </c>
      <c r="E42" s="54">
        <v>6047740</v>
      </c>
      <c r="F42" s="38">
        <v>0</v>
      </c>
    </row>
    <row r="43" spans="2:6" ht="195.75" customHeight="1">
      <c r="B43" s="15" t="s">
        <v>81</v>
      </c>
      <c r="C43" s="15" t="s">
        <v>82</v>
      </c>
      <c r="D43" s="39">
        <v>8587148</v>
      </c>
      <c r="E43" s="39">
        <v>8587148</v>
      </c>
      <c r="F43" s="50">
        <v>0</v>
      </c>
    </row>
    <row r="44" spans="2:6" ht="95.25" customHeight="1">
      <c r="B44" s="14" t="s">
        <v>83</v>
      </c>
      <c r="C44" s="14" t="s">
        <v>84</v>
      </c>
      <c r="D44" s="54">
        <v>18982612.77</v>
      </c>
      <c r="E44" s="54">
        <v>18982612.77</v>
      </c>
      <c r="F44" s="38">
        <v>0</v>
      </c>
    </row>
    <row r="45" spans="2:6" ht="83.25" customHeight="1">
      <c r="B45" s="17" t="s">
        <v>85</v>
      </c>
      <c r="C45" s="35" t="s">
        <v>86</v>
      </c>
      <c r="D45" s="39">
        <v>9462231</v>
      </c>
      <c r="E45" s="39">
        <v>9327850.6999999993</v>
      </c>
      <c r="F45" s="36">
        <v>134380.29999999999</v>
      </c>
    </row>
    <row r="46" spans="2:6" ht="58.5" customHeight="1">
      <c r="B46" s="14" t="s">
        <v>87</v>
      </c>
      <c r="C46" s="14" t="s">
        <v>88</v>
      </c>
      <c r="D46" s="39">
        <v>155701385.53999999</v>
      </c>
      <c r="E46" s="39">
        <v>127445466.84999999</v>
      </c>
      <c r="F46" s="18">
        <v>101185268.31</v>
      </c>
    </row>
    <row r="47" spans="2:6" ht="95.25" customHeight="1">
      <c r="B47" s="14" t="s">
        <v>89</v>
      </c>
      <c r="C47" s="14" t="s">
        <v>72</v>
      </c>
      <c r="D47" s="54">
        <v>5851582.0300000003</v>
      </c>
      <c r="E47" s="54">
        <v>5851582.0300000003</v>
      </c>
      <c r="F47" s="38">
        <v>0</v>
      </c>
    </row>
    <row r="48" spans="2:6" ht="132.75" customHeight="1">
      <c r="B48" s="14" t="s">
        <v>90</v>
      </c>
      <c r="C48" s="14" t="s">
        <v>91</v>
      </c>
      <c r="D48" s="54">
        <v>9711782</v>
      </c>
      <c r="E48" s="54">
        <f>D48</f>
        <v>9711782</v>
      </c>
      <c r="F48" s="38">
        <v>0</v>
      </c>
    </row>
    <row r="49" spans="2:6" ht="93" customHeight="1">
      <c r="B49" s="14" t="s">
        <v>89</v>
      </c>
      <c r="C49" s="14" t="s">
        <v>72</v>
      </c>
      <c r="D49" s="54">
        <v>5851582.0300000003</v>
      </c>
      <c r="E49" s="54">
        <v>4289695.0599999996</v>
      </c>
      <c r="F49" s="38">
        <f>+D49-E49</f>
        <v>1561886.9700000007</v>
      </c>
    </row>
    <row r="50" spans="2:6" ht="69" customHeight="1">
      <c r="B50" s="17" t="s">
        <v>92</v>
      </c>
      <c r="C50" s="17" t="s">
        <v>179</v>
      </c>
      <c r="D50" s="39">
        <v>14498663.560000002</v>
      </c>
      <c r="E50" s="39">
        <v>14498663.560000002</v>
      </c>
      <c r="F50" s="18">
        <v>0</v>
      </c>
    </row>
    <row r="51" spans="2:6" ht="217.5" customHeight="1">
      <c r="B51" s="20" t="s">
        <v>93</v>
      </c>
      <c r="C51" s="37" t="s">
        <v>94</v>
      </c>
      <c r="D51" s="54">
        <v>9234814</v>
      </c>
      <c r="E51" s="54">
        <v>8854669.2300000004</v>
      </c>
      <c r="F51" s="38">
        <f>+D51-E51</f>
        <v>380144.76999999955</v>
      </c>
    </row>
    <row r="52" spans="2:6" ht="159" customHeight="1">
      <c r="B52" s="14" t="s">
        <v>95</v>
      </c>
      <c r="C52" s="37" t="s">
        <v>96</v>
      </c>
      <c r="D52" s="54">
        <v>8577412</v>
      </c>
      <c r="E52" s="54">
        <v>8577412</v>
      </c>
      <c r="F52" s="38">
        <v>0</v>
      </c>
    </row>
    <row r="53" spans="2:6" ht="95.25" customHeight="1">
      <c r="B53" s="40" t="s">
        <v>97</v>
      </c>
      <c r="C53" s="21" t="s">
        <v>180</v>
      </c>
      <c r="D53" s="67">
        <v>2341076.02</v>
      </c>
      <c r="E53" s="67">
        <v>2341076.02</v>
      </c>
      <c r="F53" s="51">
        <v>0</v>
      </c>
    </row>
    <row r="54" spans="2:6" ht="70.5" customHeight="1">
      <c r="B54" s="40" t="s">
        <v>98</v>
      </c>
      <c r="C54" s="21" t="s">
        <v>99</v>
      </c>
      <c r="D54" s="67">
        <v>4424200</v>
      </c>
      <c r="E54" s="67">
        <v>4424200</v>
      </c>
      <c r="F54" s="51">
        <v>0</v>
      </c>
    </row>
    <row r="55" spans="2:6" ht="93" customHeight="1">
      <c r="B55" s="40" t="s">
        <v>100</v>
      </c>
      <c r="C55" s="21" t="s">
        <v>101</v>
      </c>
      <c r="D55" s="67">
        <v>4569000</v>
      </c>
      <c r="E55" s="67">
        <v>4569000</v>
      </c>
      <c r="F55" s="51">
        <v>0</v>
      </c>
    </row>
    <row r="56" spans="2:6" ht="84" customHeight="1">
      <c r="B56" s="41" t="s">
        <v>102</v>
      </c>
      <c r="C56" s="34" t="s">
        <v>103</v>
      </c>
      <c r="D56" s="67">
        <v>3321455</v>
      </c>
      <c r="E56" s="67">
        <v>3321455</v>
      </c>
      <c r="F56" s="51">
        <v>0</v>
      </c>
    </row>
    <row r="57" spans="2:6" ht="36" customHeight="1">
      <c r="B57" s="42" t="s">
        <v>104</v>
      </c>
      <c r="C57" s="42" t="s">
        <v>105</v>
      </c>
      <c r="D57" s="52">
        <v>619440</v>
      </c>
      <c r="E57" s="52">
        <v>120640</v>
      </c>
      <c r="F57" s="28">
        <f>D57-E57</f>
        <v>498800</v>
      </c>
    </row>
    <row r="58" spans="2:6" ht="57" customHeight="1">
      <c r="B58" s="43" t="s">
        <v>106</v>
      </c>
      <c r="C58" s="15" t="s">
        <v>107</v>
      </c>
      <c r="D58" s="68">
        <v>4897495262.6999998</v>
      </c>
      <c r="E58" s="64">
        <v>3549755600.6900001</v>
      </c>
      <c r="F58" s="27">
        <v>0</v>
      </c>
    </row>
    <row r="59" spans="2:6" ht="44.25" customHeight="1">
      <c r="B59" s="43" t="s">
        <v>108</v>
      </c>
      <c r="C59" s="15" t="s">
        <v>109</v>
      </c>
      <c r="D59" s="64">
        <v>2727671468.7600002</v>
      </c>
      <c r="E59" s="64">
        <v>1229235892.77</v>
      </c>
      <c r="F59" s="27">
        <v>0</v>
      </c>
    </row>
    <row r="60" spans="2:6" ht="93" customHeight="1">
      <c r="B60" s="43" t="s">
        <v>110</v>
      </c>
      <c r="C60" s="15" t="s">
        <v>111</v>
      </c>
      <c r="D60" s="64">
        <v>1862079.42</v>
      </c>
      <c r="E60" s="64">
        <v>16274536.609999999</v>
      </c>
      <c r="F60" s="27">
        <v>0</v>
      </c>
    </row>
    <row r="61" spans="2:6" ht="409.5" customHeight="1">
      <c r="B61" s="44" t="s">
        <v>112</v>
      </c>
      <c r="C61" s="45" t="s">
        <v>178</v>
      </c>
      <c r="D61" s="69">
        <v>1577510475</v>
      </c>
      <c r="E61" s="69">
        <v>1572694336.8800001</v>
      </c>
      <c r="F61" s="73">
        <v>0</v>
      </c>
    </row>
    <row r="62" spans="2:6" ht="45" customHeight="1">
      <c r="B62" s="14" t="s">
        <v>113</v>
      </c>
      <c r="C62" s="14" t="s">
        <v>114</v>
      </c>
      <c r="D62" s="39">
        <v>0</v>
      </c>
      <c r="E62" s="39">
        <v>0</v>
      </c>
      <c r="F62" s="18">
        <v>166960.23000000001</v>
      </c>
    </row>
    <row r="63" spans="2:6" ht="44.25" customHeight="1">
      <c r="B63" s="14" t="s">
        <v>115</v>
      </c>
      <c r="C63" s="14" t="s">
        <v>116</v>
      </c>
      <c r="D63" s="39">
        <v>11831286.619999999</v>
      </c>
      <c r="E63" s="39">
        <v>11831286.619999999</v>
      </c>
      <c r="F63" s="18">
        <v>0</v>
      </c>
    </row>
    <row r="64" spans="2:6" ht="41.25" customHeight="1">
      <c r="B64" s="14" t="s">
        <v>117</v>
      </c>
      <c r="C64" s="14" t="s">
        <v>116</v>
      </c>
      <c r="D64" s="39">
        <v>1347000</v>
      </c>
      <c r="E64" s="39">
        <v>1347000</v>
      </c>
      <c r="F64" s="18">
        <v>53000</v>
      </c>
    </row>
    <row r="65" spans="2:6" ht="53.25" customHeight="1">
      <c r="B65" s="14" t="s">
        <v>118</v>
      </c>
      <c r="C65" s="14" t="s">
        <v>116</v>
      </c>
      <c r="D65" s="39">
        <v>2854032.34</v>
      </c>
      <c r="E65" s="39">
        <v>2854032.34</v>
      </c>
      <c r="F65" s="18">
        <v>0</v>
      </c>
    </row>
    <row r="66" spans="2:6" ht="54.75" customHeight="1">
      <c r="B66" s="14" t="s">
        <v>119</v>
      </c>
      <c r="C66" s="14" t="s">
        <v>116</v>
      </c>
      <c r="D66" s="39">
        <v>0</v>
      </c>
      <c r="E66" s="39">
        <v>0</v>
      </c>
      <c r="F66" s="18">
        <v>356132.5</v>
      </c>
    </row>
    <row r="67" spans="2:6" ht="156.75" customHeight="1">
      <c r="B67" s="17" t="s">
        <v>120</v>
      </c>
      <c r="C67" s="17" t="s">
        <v>121</v>
      </c>
      <c r="D67" s="53" t="s">
        <v>122</v>
      </c>
      <c r="E67" s="53" t="s">
        <v>122</v>
      </c>
      <c r="F67" s="19">
        <v>0</v>
      </c>
    </row>
    <row r="68" spans="2:6" ht="41.25" customHeight="1">
      <c r="B68" s="17" t="s">
        <v>123</v>
      </c>
      <c r="C68" s="17" t="s">
        <v>124</v>
      </c>
      <c r="D68" s="53">
        <v>557215.64</v>
      </c>
      <c r="E68" s="53">
        <v>557215.64</v>
      </c>
      <c r="F68" s="19">
        <v>0</v>
      </c>
    </row>
    <row r="69" spans="2:6" ht="42" customHeight="1">
      <c r="B69" s="17" t="s">
        <v>125</v>
      </c>
      <c r="C69" s="17" t="s">
        <v>126</v>
      </c>
      <c r="D69" s="39">
        <v>1581569.14</v>
      </c>
      <c r="E69" s="39">
        <v>1586036</v>
      </c>
      <c r="F69" s="18">
        <v>4466.8599999999997</v>
      </c>
    </row>
    <row r="70" spans="2:6" ht="41.25" customHeight="1">
      <c r="B70" s="14" t="s">
        <v>127</v>
      </c>
      <c r="C70" s="14" t="s">
        <v>128</v>
      </c>
      <c r="D70" s="39">
        <v>16338373</v>
      </c>
      <c r="E70" s="54">
        <v>18868175</v>
      </c>
      <c r="F70" s="18">
        <v>2529802</v>
      </c>
    </row>
    <row r="71" spans="2:6" ht="45" customHeight="1">
      <c r="B71" s="34" t="s">
        <v>129</v>
      </c>
      <c r="C71" s="34" t="s">
        <v>130</v>
      </c>
      <c r="D71" s="64">
        <v>9548166.5099999998</v>
      </c>
      <c r="E71" s="64">
        <v>0</v>
      </c>
      <c r="F71" s="31">
        <v>0</v>
      </c>
    </row>
    <row r="72" spans="2:6" ht="56.25" customHeight="1">
      <c r="B72" s="34" t="s">
        <v>129</v>
      </c>
      <c r="C72" s="34" t="s">
        <v>131</v>
      </c>
      <c r="D72" s="64">
        <v>31853080.68</v>
      </c>
      <c r="E72" s="64">
        <v>0</v>
      </c>
      <c r="F72" s="31">
        <v>0</v>
      </c>
    </row>
    <row r="73" spans="2:6" ht="70.5" customHeight="1">
      <c r="B73" s="34" t="s">
        <v>129</v>
      </c>
      <c r="C73" s="34" t="s">
        <v>132</v>
      </c>
      <c r="D73" s="64">
        <v>6977270.54</v>
      </c>
      <c r="E73" s="64">
        <v>0</v>
      </c>
      <c r="F73" s="31">
        <v>0</v>
      </c>
    </row>
    <row r="74" spans="2:6" ht="45.75" customHeight="1">
      <c r="B74" s="34" t="s">
        <v>129</v>
      </c>
      <c r="C74" s="34" t="s">
        <v>133</v>
      </c>
      <c r="D74" s="64">
        <v>6830170.1900000004</v>
      </c>
      <c r="E74" s="64">
        <v>0</v>
      </c>
      <c r="F74" s="31">
        <v>0</v>
      </c>
    </row>
    <row r="75" spans="2:6" ht="40.5" customHeight="1">
      <c r="B75" s="34" t="s">
        <v>129</v>
      </c>
      <c r="C75" s="34" t="s">
        <v>134</v>
      </c>
      <c r="D75" s="64">
        <v>5000560.03</v>
      </c>
      <c r="E75" s="64">
        <v>0</v>
      </c>
      <c r="F75" s="31">
        <v>0</v>
      </c>
    </row>
    <row r="76" spans="2:6" ht="59.25" customHeight="1">
      <c r="B76" s="34" t="s">
        <v>129</v>
      </c>
      <c r="C76" s="34" t="s">
        <v>135</v>
      </c>
      <c r="D76" s="64">
        <v>37618283.670000002</v>
      </c>
      <c r="E76" s="64">
        <v>0</v>
      </c>
      <c r="F76" s="31">
        <v>0</v>
      </c>
    </row>
    <row r="77" spans="2:6" ht="40.5" customHeight="1">
      <c r="B77" s="34" t="s">
        <v>129</v>
      </c>
      <c r="C77" s="34" t="s">
        <v>136</v>
      </c>
      <c r="D77" s="64">
        <v>18348983.739999998</v>
      </c>
      <c r="E77" s="64">
        <v>0</v>
      </c>
      <c r="F77" s="31">
        <v>0</v>
      </c>
    </row>
    <row r="78" spans="2:6" ht="44.25" customHeight="1">
      <c r="B78" s="34" t="s">
        <v>129</v>
      </c>
      <c r="C78" s="34" t="s">
        <v>137</v>
      </c>
      <c r="D78" s="64">
        <v>2629127.98</v>
      </c>
      <c r="E78" s="64">
        <v>0</v>
      </c>
      <c r="F78" s="31">
        <v>0</v>
      </c>
    </row>
    <row r="79" spans="2:6" ht="42.75" customHeight="1">
      <c r="B79" s="34" t="s">
        <v>129</v>
      </c>
      <c r="C79" s="34" t="s">
        <v>138</v>
      </c>
      <c r="D79" s="64">
        <v>14783444.83</v>
      </c>
      <c r="E79" s="64">
        <v>0</v>
      </c>
      <c r="F79" s="31">
        <v>0</v>
      </c>
    </row>
    <row r="80" spans="2:6" ht="41.25" customHeight="1">
      <c r="B80" s="34" t="s">
        <v>129</v>
      </c>
      <c r="C80" s="34" t="s">
        <v>139</v>
      </c>
      <c r="D80" s="64">
        <v>16705405.58</v>
      </c>
      <c r="E80" s="64">
        <v>0</v>
      </c>
      <c r="F80" s="31">
        <v>0</v>
      </c>
    </row>
    <row r="81" spans="2:6" ht="43.5" customHeight="1">
      <c r="B81" s="34" t="s">
        <v>129</v>
      </c>
      <c r="C81" s="34" t="s">
        <v>140</v>
      </c>
      <c r="D81" s="64">
        <v>12819642.4</v>
      </c>
      <c r="E81" s="64">
        <v>0</v>
      </c>
      <c r="F81" s="31">
        <v>0</v>
      </c>
    </row>
    <row r="82" spans="2:6" ht="42.75" customHeight="1">
      <c r="B82" s="34" t="s">
        <v>129</v>
      </c>
      <c r="C82" s="34" t="s">
        <v>141</v>
      </c>
      <c r="D82" s="64">
        <v>6379109.9000000004</v>
      </c>
      <c r="E82" s="64">
        <v>0</v>
      </c>
      <c r="F82" s="31">
        <v>0</v>
      </c>
    </row>
    <row r="83" spans="2:6" ht="66.75" customHeight="1">
      <c r="B83" s="34" t="s">
        <v>129</v>
      </c>
      <c r="C83" s="34" t="s">
        <v>142</v>
      </c>
      <c r="D83" s="64">
        <v>10682728.82</v>
      </c>
      <c r="E83" s="64">
        <v>0</v>
      </c>
      <c r="F83" s="31">
        <v>0</v>
      </c>
    </row>
    <row r="84" spans="2:6" ht="55.5" customHeight="1">
      <c r="B84" s="34" t="s">
        <v>129</v>
      </c>
      <c r="C84" s="34" t="s">
        <v>143</v>
      </c>
      <c r="D84" s="64">
        <v>7666208.3600000003</v>
      </c>
      <c r="E84" s="64">
        <v>0</v>
      </c>
      <c r="F84" s="31">
        <v>0</v>
      </c>
    </row>
    <row r="85" spans="2:6" ht="57" customHeight="1">
      <c r="B85" s="34" t="s">
        <v>129</v>
      </c>
      <c r="C85" s="34" t="s">
        <v>144</v>
      </c>
      <c r="D85" s="64">
        <v>4927034.82</v>
      </c>
      <c r="E85" s="64">
        <v>0</v>
      </c>
      <c r="F85" s="31">
        <v>0</v>
      </c>
    </row>
    <row r="86" spans="2:6" ht="45" customHeight="1">
      <c r="B86" s="34" t="s">
        <v>129</v>
      </c>
      <c r="C86" s="34" t="s">
        <v>145</v>
      </c>
      <c r="D86" s="64">
        <v>21645144.699999999</v>
      </c>
      <c r="E86" s="64">
        <v>0</v>
      </c>
      <c r="F86" s="31">
        <v>0</v>
      </c>
    </row>
    <row r="87" spans="2:6" ht="42.75" customHeight="1">
      <c r="B87" s="34" t="s">
        <v>129</v>
      </c>
      <c r="C87" s="34" t="s">
        <v>146</v>
      </c>
      <c r="D87" s="64">
        <v>5105501.1500000004</v>
      </c>
      <c r="E87" s="64">
        <v>0</v>
      </c>
      <c r="F87" s="31">
        <v>0</v>
      </c>
    </row>
    <row r="88" spans="2:6" ht="42" customHeight="1">
      <c r="B88" s="34" t="s">
        <v>129</v>
      </c>
      <c r="C88" s="34" t="s">
        <v>147</v>
      </c>
      <c r="D88" s="64">
        <v>7873031.7400000002</v>
      </c>
      <c r="E88" s="64">
        <v>0</v>
      </c>
      <c r="F88" s="31">
        <v>0</v>
      </c>
    </row>
    <row r="89" spans="2:6" ht="45" customHeight="1">
      <c r="B89" s="34" t="s">
        <v>129</v>
      </c>
      <c r="C89" s="34" t="s">
        <v>148</v>
      </c>
      <c r="D89" s="64">
        <v>6636229.7599999998</v>
      </c>
      <c r="E89" s="64">
        <v>0</v>
      </c>
      <c r="F89" s="31">
        <v>0</v>
      </c>
    </row>
    <row r="90" spans="2:6" ht="45" customHeight="1">
      <c r="B90" s="34" t="s">
        <v>129</v>
      </c>
      <c r="C90" s="34" t="s">
        <v>149</v>
      </c>
      <c r="D90" s="64">
        <v>9246597.1999999993</v>
      </c>
      <c r="E90" s="64">
        <v>0</v>
      </c>
      <c r="F90" s="31">
        <v>0</v>
      </c>
    </row>
    <row r="91" spans="2:6" ht="42.75" customHeight="1">
      <c r="B91" s="34" t="s">
        <v>129</v>
      </c>
      <c r="C91" s="34" t="s">
        <v>150</v>
      </c>
      <c r="D91" s="64">
        <v>14136718.41</v>
      </c>
      <c r="E91" s="64">
        <v>0</v>
      </c>
      <c r="F91" s="31">
        <v>0</v>
      </c>
    </row>
    <row r="92" spans="2:6" ht="45.75" customHeight="1">
      <c r="B92" s="34" t="s">
        <v>129</v>
      </c>
      <c r="C92" s="34" t="s">
        <v>151</v>
      </c>
      <c r="D92" s="64">
        <v>18603777.260000002</v>
      </c>
      <c r="E92" s="64">
        <v>0</v>
      </c>
      <c r="F92" s="31">
        <v>0</v>
      </c>
    </row>
    <row r="93" spans="2:6" ht="45" customHeight="1">
      <c r="B93" s="34" t="s">
        <v>129</v>
      </c>
      <c r="C93" s="34" t="s">
        <v>152</v>
      </c>
      <c r="D93" s="64">
        <v>9146650.9600000009</v>
      </c>
      <c r="E93" s="64">
        <v>0</v>
      </c>
      <c r="F93" s="31">
        <v>0</v>
      </c>
    </row>
    <row r="94" spans="2:6" ht="53.25" customHeight="1">
      <c r="B94" s="34" t="s">
        <v>129</v>
      </c>
      <c r="C94" s="34" t="s">
        <v>153</v>
      </c>
      <c r="D94" s="64">
        <v>3118872.31</v>
      </c>
      <c r="E94" s="64">
        <v>0</v>
      </c>
      <c r="F94" s="31">
        <v>0</v>
      </c>
    </row>
    <row r="95" spans="2:6" ht="48" customHeight="1">
      <c r="B95" s="34" t="s">
        <v>129</v>
      </c>
      <c r="C95" s="34" t="s">
        <v>154</v>
      </c>
      <c r="D95" s="64">
        <v>9480701.0999999996</v>
      </c>
      <c r="E95" s="64">
        <v>0</v>
      </c>
      <c r="F95" s="31">
        <v>0</v>
      </c>
    </row>
    <row r="96" spans="2:6" ht="54" customHeight="1">
      <c r="B96" s="34" t="s">
        <v>129</v>
      </c>
      <c r="C96" s="34" t="s">
        <v>155</v>
      </c>
      <c r="D96" s="64">
        <v>16897548.98</v>
      </c>
      <c r="E96" s="64">
        <v>0</v>
      </c>
      <c r="F96" s="31">
        <v>0</v>
      </c>
    </row>
    <row r="97" spans="2:6" ht="58.5" customHeight="1">
      <c r="B97" s="34" t="s">
        <v>129</v>
      </c>
      <c r="C97" s="34" t="s">
        <v>156</v>
      </c>
      <c r="D97" s="64">
        <v>2189806.54</v>
      </c>
      <c r="E97" s="64">
        <v>0</v>
      </c>
      <c r="F97" s="31">
        <v>0</v>
      </c>
    </row>
    <row r="98" spans="2:6" ht="45.75" customHeight="1">
      <c r="B98" s="34" t="s">
        <v>129</v>
      </c>
      <c r="C98" s="34" t="s">
        <v>157</v>
      </c>
      <c r="D98" s="64">
        <v>12829651.27</v>
      </c>
      <c r="E98" s="64">
        <v>0</v>
      </c>
      <c r="F98" s="31">
        <v>0</v>
      </c>
    </row>
    <row r="99" spans="2:6" ht="49.5" customHeight="1">
      <c r="B99" s="34" t="s">
        <v>129</v>
      </c>
      <c r="C99" s="34" t="s">
        <v>158</v>
      </c>
      <c r="D99" s="64">
        <v>1665402.7</v>
      </c>
      <c r="E99" s="64">
        <v>0</v>
      </c>
      <c r="F99" s="31">
        <v>0</v>
      </c>
    </row>
    <row r="100" spans="2:6" ht="68.25" customHeight="1">
      <c r="B100" s="35" t="s">
        <v>159</v>
      </c>
      <c r="C100" s="35" t="s">
        <v>160</v>
      </c>
      <c r="D100" s="64">
        <v>0</v>
      </c>
      <c r="E100" s="64">
        <v>252827632.73999998</v>
      </c>
      <c r="F100" s="74">
        <v>0</v>
      </c>
    </row>
    <row r="101" spans="2:6" ht="70.5" customHeight="1">
      <c r="B101" s="35" t="s">
        <v>161</v>
      </c>
      <c r="C101" s="35" t="s">
        <v>160</v>
      </c>
      <c r="D101" s="64">
        <v>7075470.5</v>
      </c>
      <c r="E101" s="70">
        <v>173763370.05999997</v>
      </c>
      <c r="F101" s="74">
        <v>0</v>
      </c>
    </row>
    <row r="102" spans="2:6" ht="22.5" customHeight="1">
      <c r="B102" s="46" t="s">
        <v>162</v>
      </c>
      <c r="C102" s="47" t="s">
        <v>163</v>
      </c>
      <c r="D102" s="71">
        <v>4297500</v>
      </c>
      <c r="E102" s="71">
        <v>4297500</v>
      </c>
      <c r="F102" s="75">
        <v>0</v>
      </c>
    </row>
    <row r="103" spans="2:6" ht="81" customHeight="1">
      <c r="B103" s="43" t="s">
        <v>164</v>
      </c>
      <c r="C103" s="15" t="s">
        <v>165</v>
      </c>
      <c r="D103" s="68">
        <v>38728944</v>
      </c>
      <c r="E103" s="68">
        <v>43891418.840000004</v>
      </c>
      <c r="F103" s="27">
        <v>5893487.4100000001</v>
      </c>
    </row>
    <row r="104" spans="2:6" ht="82.5" customHeight="1">
      <c r="B104" s="43" t="s">
        <v>166</v>
      </c>
      <c r="C104" s="15" t="s">
        <v>167</v>
      </c>
      <c r="D104" s="68">
        <v>4000000</v>
      </c>
      <c r="E104" s="68">
        <v>706547.8</v>
      </c>
      <c r="F104" s="27">
        <v>3293452.2</v>
      </c>
    </row>
    <row r="105" spans="2:6" ht="183" customHeight="1">
      <c r="B105" s="15" t="s">
        <v>168</v>
      </c>
      <c r="C105" s="15" t="s">
        <v>169</v>
      </c>
      <c r="D105" s="72">
        <v>9419200</v>
      </c>
      <c r="E105" s="72">
        <v>8998950</v>
      </c>
      <c r="F105" s="16">
        <v>420250</v>
      </c>
    </row>
    <row r="106" spans="2:6" ht="69.75" customHeight="1">
      <c r="B106" s="15" t="s">
        <v>170</v>
      </c>
      <c r="C106" s="15" t="s">
        <v>171</v>
      </c>
      <c r="D106" s="72">
        <v>2205000</v>
      </c>
      <c r="E106" s="72">
        <v>1867500</v>
      </c>
      <c r="F106" s="16">
        <v>337500</v>
      </c>
    </row>
    <row r="107" spans="2:6" ht="174" customHeight="1">
      <c r="B107" s="15" t="s">
        <v>172</v>
      </c>
      <c r="C107" s="15" t="s">
        <v>173</v>
      </c>
      <c r="D107" s="72">
        <v>7010205</v>
      </c>
      <c r="E107" s="72">
        <v>6721900</v>
      </c>
      <c r="F107" s="16">
        <v>288305</v>
      </c>
    </row>
    <row r="108" spans="2:6" ht="150" customHeight="1">
      <c r="B108" s="15" t="s">
        <v>174</v>
      </c>
      <c r="C108" s="15" t="s">
        <v>175</v>
      </c>
      <c r="D108" s="72">
        <v>178176</v>
      </c>
      <c r="E108" s="72">
        <v>178176</v>
      </c>
      <c r="F108" s="16">
        <v>0</v>
      </c>
    </row>
    <row r="109" spans="2:6" ht="61.5" customHeight="1">
      <c r="B109" s="15" t="s">
        <v>176</v>
      </c>
      <c r="C109" s="15" t="s">
        <v>177</v>
      </c>
      <c r="D109" s="72">
        <v>2000000</v>
      </c>
      <c r="E109" s="72">
        <v>1999999.85</v>
      </c>
      <c r="F109" s="16">
        <v>0.15</v>
      </c>
    </row>
    <row r="110" spans="2:6">
      <c r="B110" s="5"/>
      <c r="C110" s="6"/>
      <c r="D110" s="7"/>
      <c r="E110" s="8"/>
      <c r="F110" s="3"/>
    </row>
    <row r="111" spans="2:6">
      <c r="B111" s="9"/>
      <c r="C111" s="6"/>
      <c r="D111" s="5"/>
      <c r="E111" s="5"/>
      <c r="F111" s="4"/>
    </row>
    <row r="112" spans="2:6">
      <c r="B112" s="10"/>
      <c r="C112" s="11"/>
      <c r="D112" s="12"/>
      <c r="E112" s="12"/>
      <c r="F112" s="12"/>
    </row>
    <row r="113" spans="2:6">
      <c r="B113" s="13"/>
      <c r="C113" s="13"/>
      <c r="D113" s="13"/>
      <c r="E113" s="13"/>
      <c r="F113" s="13"/>
    </row>
  </sheetData>
  <mergeCells count="7">
    <mergeCell ref="B5:B6"/>
    <mergeCell ref="C5:C6"/>
    <mergeCell ref="F5:F6"/>
    <mergeCell ref="D5:E5"/>
    <mergeCell ref="B2:F2"/>
    <mergeCell ref="B3:F3"/>
    <mergeCell ref="B4:F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4T2022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2019-07-29T16:33:09Z</dcterms:created>
  <dcterms:modified xsi:type="dcterms:W3CDTF">2023-01-27T20:13:04Z</dcterms:modified>
</cp:coreProperties>
</file>