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78 SECTOR CENTRAL 1T2023\CONCENTRADO 1T 2023\PUBLICACIÓN CONSOLIDADOS\"/>
    </mc:Choice>
  </mc:AlternateContent>
  <bookViews>
    <workbookView xWindow="120" yWindow="75" windowWidth="18915" windowHeight="11760"/>
  </bookViews>
  <sheets>
    <sheet name="RECURSOS CONCURRENTES 1T2023" sheetId="1" r:id="rId1"/>
  </sheets>
  <calcPr calcId="152511"/>
</workbook>
</file>

<file path=xl/calcChain.xml><?xml version="1.0" encoding="utf-8"?>
<calcChain xmlns="http://schemas.openxmlformats.org/spreadsheetml/2006/main">
  <c r="K30" i="1" l="1"/>
  <c r="K29" i="1"/>
  <c r="K28" i="1" l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<sst xmlns="http://schemas.openxmlformats.org/spreadsheetml/2006/main" count="118" uniqueCount="91">
  <si>
    <t>Entidad Federativa: Gobierno del Estado de México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</si>
  <si>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</si>
  <si>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</si>
  <si>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</si>
  <si>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</si>
  <si>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</si>
  <si>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</si>
  <si>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                     Total                      j=c+e+g+i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</si>
  <si>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</si>
  <si>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</si>
  <si>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</si>
  <si>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</si>
  <si>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</si>
  <si>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</si>
  <si>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</si>
  <si>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</si>
  <si>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</si>
  <si>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</si>
  <si>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</si>
  <si>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Período (trimestre 1ro del año 2023)</t>
  </si>
  <si>
    <t xml:space="preserve">Convenio de Coordinación para la creación, operación y apoyo financiero del Tecnológico de Estudios Superiores de San Felipe del Progreso </t>
  </si>
  <si>
    <t>Secretaría de Educación Pública/Subsecretaria de Educación Media Superior y Superior</t>
  </si>
  <si>
    <t>Secretaría de Educación del Gobierno del Estado de México</t>
  </si>
  <si>
    <t>Tecnológico de Estudios Superiores de San Felipe del Progreso</t>
  </si>
  <si>
    <t>Convenio de Coordinación para el establecimiento, operación y apoyo financiero del Telebachillerato Comunitario en el Estado de México</t>
  </si>
  <si>
    <t>Convenio de Coordinación para el desarrollo de la Educación Media Superior y Superior en el Estado de México. Tecnológico de Estudios Superiores del Oriente del Estado de México</t>
  </si>
  <si>
    <t>Secretaría de Educación Pública Subsecretaría de Educación Media Superior y Superior</t>
  </si>
  <si>
    <t>Tecnológico de Estudios Superiores del Oriente del Estado de México</t>
  </si>
  <si>
    <t>Subsidios Federales para Organismos Descentralizados Estatales/Tecnológico de Estudios Superiores de Chimalhuacán</t>
  </si>
  <si>
    <t>Secretaria de Educación Pública/Subsecretaria de Educación Media Superior y Superior</t>
  </si>
  <si>
    <t>Secretaria de Educación/Gobierno del Estado de México.</t>
  </si>
  <si>
    <t>Tecnológico de Estudios Superiores de Chimalhuacán</t>
  </si>
  <si>
    <t>Subsidios Federales para Organismos Descentralizados Estatales Colegio de Bachilleres del Estado de México</t>
  </si>
  <si>
    <t>Secretaría de Educación Pública, Subsecretaría de Educación Media Superior y Superior</t>
  </si>
  <si>
    <t>Colegio de Bachilleres del Estado de México</t>
  </si>
  <si>
    <t>Subsidios Federales para Organismos Descentralizados Estatales (Educación Superior Tecnológica). Tecnológico de Estudios Superiores de Chicoloapan</t>
  </si>
  <si>
    <t>Secretaría de Educación Gobierno del Estado de México</t>
  </si>
  <si>
    <t xml:space="preserve">Educación para el Desarrollo Integral.- Tecnológico de Estudios Superiores de Tianguistenco. </t>
  </si>
  <si>
    <t>Secretaría de Educación Pública/Subsecretaría de Educación Media Superior y Superior.</t>
  </si>
  <si>
    <t>Tecnológico de Estudios Superiores de Tianguistenco</t>
  </si>
  <si>
    <t>Subsidio Ordinario Universidad Estatal del Valle de Toluca</t>
  </si>
  <si>
    <t>Secretaria de Educación Pública/ Subsecretaria de Educación Media Superior y Superior</t>
  </si>
  <si>
    <t>Secretaria de Educación del Gobierno del Estado de México</t>
  </si>
  <si>
    <t>Universidad Estatal del Valle de Toluca.</t>
  </si>
  <si>
    <t xml:space="preserve">Subsidios Federales para Organismos Descentralizados Estatales. Universidad Estatal del Valle de Ecatepec. </t>
  </si>
  <si>
    <t xml:space="preserve">Secretaria de Educación Pública/Subsecretaría de Educación Media Superior y Superior </t>
  </si>
  <si>
    <t>Universidad Estatal del Valle de Ecatepec</t>
  </si>
  <si>
    <t>Convenio de Coordinación para la Creación, Operación y Apoyo Financiero. Tecnológico de Estudios Superiores de Ecatepec.</t>
  </si>
  <si>
    <t>Secretaría de Educación Pública  Tecnológico Nacional de México.</t>
  </si>
  <si>
    <t>Secretaría de Educación Gobierno del Estado de México.</t>
  </si>
  <si>
    <t>Tecnológico de Estudios Superiores de Ecatepec.</t>
  </si>
  <si>
    <t>Secretaría de Educación Pública Subsecretaria de Educación Media Superior y Superior</t>
  </si>
  <si>
    <t>Tecnológico de Estudios Superiores de Valle de Bravo</t>
  </si>
  <si>
    <t>Subsidio para organismos descentralizados estatales al Tecnológico de Estudios Superiores de Coacalco</t>
  </si>
  <si>
    <t>Secretaría de Educación Pública Tecnológico  Nacional de México</t>
  </si>
  <si>
    <t>Tecnológico  de Estudios Superiores de Coacalco.</t>
  </si>
  <si>
    <t>Educación Media Superior Tecnológica - Colegio de Estudios Científicos y Tecnológicos del Estado de México</t>
  </si>
  <si>
    <t>Secretaria de Educación Pública - Subsecretaria de Educación Media Superior y Superior</t>
  </si>
  <si>
    <t>Convenio Marco de Colaboración para el Apoyo Financiero. Universidad Mexiquense del Bicentenario.</t>
  </si>
  <si>
    <t xml:space="preserve">Secretaría de Educación  Pública/ Subsecretaria de Educación Media  Superior y Superior </t>
  </si>
  <si>
    <t>Universidad Mexiquense del Bicentenario</t>
  </si>
  <si>
    <t>Convenio  de Apoyo Financiero Solidario. Tecnológico de Estudios Superiores de Jilotepec</t>
  </si>
  <si>
    <t>Tecnológico de Estudios Superiores de Jilotepec</t>
  </si>
  <si>
    <t xml:space="preserve">Convenio de Coordinación para la creación, operación y apoyo financiero del Tecnológico de Estudios Superiores de Jocotitlán. </t>
  </si>
  <si>
    <t>Secretaría de Educación Pública/ Subsecretaría de Educación Media Superior y Superior</t>
  </si>
  <si>
    <t>Tecnológico de Estudios Superiores de Jocotitlán</t>
  </si>
  <si>
    <t>Convenio de Coordinación para la creación, operación y apoyo financiero del Tecnológico de Estudios Superiores de Huixquilucan</t>
  </si>
  <si>
    <t>Secretaria de Educación Pública / Subsecretaria de Educación Media Superior y Superior</t>
  </si>
  <si>
    <t xml:space="preserve">Secretaría de Educación del Gobierno del Estado de México. </t>
  </si>
  <si>
    <t>Tecnológico de Estudios Superiores de Huixquilucan</t>
  </si>
  <si>
    <t>Subsidios Federales para organismos descentralizados Estatales/Tecnológico de Estudios Superiores de Villa Guerrero</t>
  </si>
  <si>
    <t>Educación Superior Universitaria. Universidad Intercultural del Estado de México</t>
  </si>
  <si>
    <t>Secretaria de Educación Pública/Subsecretaría de Educación Media Superior y Superior</t>
  </si>
  <si>
    <t>Universidad Intercultural del Estado de México</t>
  </si>
  <si>
    <t>Educación Superior Tecnológica. Tecnológico de Estudios Superiores de Ixtapaluca.</t>
  </si>
  <si>
    <t>Secretaría de Educación del Gobierno del Estado de México.</t>
  </si>
  <si>
    <t>Tecnológico de Estudios Superiores de Ixtapaluca</t>
  </si>
  <si>
    <t>Subsidios Federales para Organismos Descentralizados Estatales. Tecnológico de Estudios Superiores de Cuautitlán Izcalli.</t>
  </si>
  <si>
    <t>Secretaría de Educación Pública- Subsecretaría de Educación Media Superior y Superior.</t>
  </si>
  <si>
    <t>Tecnológico de Estudios Superiores de Cuautitlán Izcalli.</t>
  </si>
  <si>
    <t xml:space="preserve">Programa de Agua Potable, Drenaje y Tratamiento (PROAGUA) </t>
  </si>
  <si>
    <t xml:space="preserve">Secretaría de Medio Ambiente y Recursos Naturales / Comisión Nacional del Agua </t>
  </si>
  <si>
    <t xml:space="preserve">Secretaria de Desarrollo Urbano y Obra                                      Comisión del Agua del Estado de México </t>
  </si>
  <si>
    <t xml:space="preserve">Programa Capacitación Ambiental y Desarrollo Sustentable (CULTURA DEL AGUA) </t>
  </si>
  <si>
    <t>Subsidios federales para organismos descentralizados estatales.</t>
  </si>
  <si>
    <t>Secretaría de Educación Pública</t>
  </si>
  <si>
    <t>Secretaría del Trabajo</t>
  </si>
  <si>
    <t>Fondo de Aportaciones para la Seguridad Pública 2023</t>
  </si>
  <si>
    <t>Secretaría de Gobernación</t>
  </si>
  <si>
    <t>Secretaría de Finanzas del Estado de México</t>
  </si>
  <si>
    <r>
      <t xml:space="preserve">Convenio de coordinación que para la creación, operación y apoyo financiero del </t>
    </r>
    <r>
      <rPr>
        <sz val="10"/>
        <rFont val="HelveticaNeueLT Std Lt"/>
        <family val="2"/>
      </rPr>
      <t>Tecnológico de Estudios Superiores de Valle de Bravo</t>
    </r>
    <r>
      <rPr>
        <sz val="10"/>
        <color indexed="10"/>
        <rFont val="HelveticaNeueLT Std Lt"/>
        <family val="2"/>
      </rPr>
      <t xml:space="preserve">  </t>
    </r>
    <r>
      <rPr>
        <sz val="10"/>
        <color indexed="8"/>
        <rFont val="HelveticaNeueLT Std Lt"/>
        <family val="2"/>
      </rPr>
      <t>celebran, la Secretaría de Educación Pública y el Gobierno del Estado Libre y Soberano de México.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</si>
</sst>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sz val="10"/>
      <color indexed="8"/>
      <name val="HelveticaNeueLT Std Lt"/>
      <family val="2"/>
    </font>
    <font>
      <sz val="10"/>
      <name val="HelveticaNeueLT Std Lt"/>
      <family val="2"/>
    </font>
    <font>
      <sz val="10"/>
      <color rgb="FF000000"/>
      <name val="HelveticaNeueLT Std Lt"/>
      <family val="2"/>
    </font>
    <font>
      <sz val="10"/>
      <color indexed="10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4" fontId="7" fillId="0" borderId="0" xfId="9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9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9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9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4" fontId="6" fillId="0" borderId="0" xfId="9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" fontId="6" fillId="0" borderId="0" xfId="9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 wrapText="1"/>
    </xf>
    <xf numFmtId="4" fontId="5" fillId="0" borderId="0" xfId="9" applyNumberFormat="1" applyFont="1" applyFill="1" applyBorder="1" applyAlignment="1">
      <alignment horizontal="center" vertical="center"/>
    </xf>
    <xf numFmtId="4" fontId="5" fillId="0" borderId="0" xfId="9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5" fillId="0" borderId="0" xfId="9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left" vertical="center" wrapText="1"/>
    </xf>
    <xf numFmtId="4" fontId="5" fillId="0" borderId="0" xfId="9" applyNumberFormat="1" applyFont="1" applyBorder="1" applyAlignment="1">
      <alignment horizontal="right" vertical="center" wrapText="1"/>
    </xf>
    <xf numFmtId="2" fontId="5" fillId="0" borderId="0" xfId="9" applyNumberFormat="1" applyFont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/>
    </xf>
    <xf numFmtId="4" fontId="5" fillId="2" borderId="0" xfId="0" applyNumberFormat="1" applyFont="1" applyFill="1" applyBorder="1" applyAlignment="1">
      <alignment horizontal="right" vertical="center"/>
    </xf>
    <xf numFmtId="44" fontId="5" fillId="0" borderId="0" xfId="10" applyFont="1" applyBorder="1" applyAlignment="1">
      <alignment horizontal="left" vertical="center" wrapText="1"/>
    </xf>
    <xf numFmtId="4" fontId="7" fillId="0" borderId="0" xfId="10" applyNumberFormat="1" applyFont="1" applyBorder="1" applyAlignment="1">
      <alignment horizontal="center" vertical="center" wrapText="1"/>
    </xf>
    <xf numFmtId="4" fontId="7" fillId="0" borderId="0" xfId="10" applyNumberFormat="1" applyFont="1" applyBorder="1" applyAlignment="1">
      <alignment horizontal="center" vertical="center"/>
    </xf>
    <xf numFmtId="4" fontId="5" fillId="0" borderId="0" xfId="10" applyNumberFormat="1" applyFont="1" applyBorder="1" applyAlignment="1">
      <alignment horizontal="center" vertical="center"/>
    </xf>
    <xf numFmtId="44" fontId="5" fillId="0" borderId="0" xfId="10" applyFont="1" applyBorder="1" applyAlignment="1">
      <alignment horizontal="left" vertical="center"/>
    </xf>
    <xf numFmtId="4" fontId="7" fillId="0" borderId="0" xfId="10" applyNumberFormat="1" applyFont="1" applyBorder="1" applyAlignment="1">
      <alignment horizontal="right" vertical="center"/>
    </xf>
    <xf numFmtId="0" fontId="0" fillId="0" borderId="0" xfId="0" applyBorder="1"/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" fontId="5" fillId="2" borderId="19" xfId="0" applyNumberFormat="1" applyFont="1" applyFill="1" applyBorder="1" applyAlignment="1">
      <alignment horizontal="righ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 shrinkToFit="1"/>
    </xf>
    <xf numFmtId="4" fontId="5" fillId="0" borderId="18" xfId="0" applyNumberFormat="1" applyFont="1" applyBorder="1" applyAlignment="1">
      <alignment horizontal="right" vertical="center" wrapText="1"/>
    </xf>
    <xf numFmtId="43" fontId="6" fillId="0" borderId="18" xfId="9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left" vertical="center" wrapText="1"/>
    </xf>
    <xf numFmtId="4" fontId="5" fillId="0" borderId="18" xfId="10" applyNumberFormat="1" applyFont="1" applyBorder="1" applyAlignment="1">
      <alignment horizontal="right" vertical="center" wrapText="1"/>
    </xf>
    <xf numFmtId="49" fontId="5" fillId="2" borderId="18" xfId="0" applyNumberFormat="1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4" fontId="5" fillId="0" borderId="18" xfId="0" applyNumberFormat="1" applyFont="1" applyFill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 shrinkToFit="1"/>
    </xf>
    <xf numFmtId="43" fontId="7" fillId="0" borderId="18" xfId="9" applyFont="1" applyBorder="1" applyAlignment="1">
      <alignment horizontal="left" vertical="center" wrapText="1"/>
    </xf>
    <xf numFmtId="4" fontId="7" fillId="2" borderId="18" xfId="0" applyNumberFormat="1" applyFont="1" applyFill="1" applyBorder="1" applyAlignment="1">
      <alignment horizontal="right" vertical="center" wrapText="1"/>
    </xf>
    <xf numFmtId="4" fontId="5" fillId="0" borderId="18" xfId="9" applyNumberFormat="1" applyFont="1" applyBorder="1" applyAlignment="1">
      <alignment horizontal="right" vertical="center" wrapText="1"/>
    </xf>
    <xf numFmtId="2" fontId="5" fillId="0" borderId="18" xfId="0" applyNumberFormat="1" applyFont="1" applyBorder="1" applyAlignment="1">
      <alignment horizontal="left" vertical="center" wrapText="1"/>
    </xf>
    <xf numFmtId="49" fontId="5" fillId="2" borderId="19" xfId="0" applyNumberFormat="1" applyFont="1" applyFill="1" applyBorder="1" applyAlignment="1">
      <alignment horizontal="left" vertical="center" wrapText="1"/>
    </xf>
    <xf numFmtId="44" fontId="5" fillId="0" borderId="18" xfId="10" applyFont="1" applyBorder="1" applyAlignment="1">
      <alignment horizontal="left" vertical="center" wrapText="1"/>
    </xf>
    <xf numFmtId="4" fontId="6" fillId="0" borderId="18" xfId="9" applyNumberFormat="1" applyFont="1" applyBorder="1" applyAlignment="1">
      <alignment horizontal="center" vertical="center" wrapText="1"/>
    </xf>
    <xf numFmtId="4" fontId="5" fillId="0" borderId="18" xfId="9" applyNumberFormat="1" applyFont="1" applyBorder="1" applyAlignment="1">
      <alignment horizontal="center" vertical="center" wrapText="1"/>
    </xf>
    <xf numFmtId="4" fontId="5" fillId="0" borderId="18" xfId="10" applyNumberFormat="1" applyFont="1" applyBorder="1" applyAlignment="1">
      <alignment horizontal="center" vertical="center" wrapText="1"/>
    </xf>
    <xf numFmtId="4" fontId="7" fillId="2" borderId="18" xfId="9" applyNumberFormat="1" applyFont="1" applyFill="1" applyBorder="1" applyAlignment="1" applyProtection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7" fillId="0" borderId="18" xfId="9" applyNumberFormat="1" applyFont="1" applyBorder="1" applyAlignment="1">
      <alignment horizontal="center" vertical="center" wrapText="1"/>
    </xf>
    <xf numFmtId="4" fontId="7" fillId="0" borderId="18" xfId="9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4" fontId="7" fillId="0" borderId="18" xfId="10" applyNumberFormat="1" applyFont="1" applyBorder="1" applyAlignment="1">
      <alignment horizontal="center" vertical="center" wrapText="1"/>
    </xf>
    <xf numFmtId="4" fontId="5" fillId="0" borderId="18" xfId="9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7" fillId="2" borderId="18" xfId="9" applyNumberFormat="1" applyFont="1" applyFill="1" applyBorder="1" applyAlignment="1">
      <alignment horizontal="center" vertical="center" wrapText="1"/>
    </xf>
    <xf numFmtId="4" fontId="6" fillId="0" borderId="18" xfId="9" applyNumberFormat="1" applyFont="1" applyBorder="1" applyAlignment="1">
      <alignment horizontal="right" vertical="center" wrapText="1"/>
    </xf>
    <xf numFmtId="4" fontId="7" fillId="2" borderId="18" xfId="9" applyNumberFormat="1" applyFont="1" applyFill="1" applyBorder="1" applyAlignment="1" applyProtection="1">
      <alignment horizontal="right" vertical="center" wrapText="1"/>
    </xf>
    <xf numFmtId="4" fontId="7" fillId="0" borderId="18" xfId="9" applyNumberFormat="1" applyFont="1" applyBorder="1" applyAlignment="1">
      <alignment horizontal="right" vertical="center" wrapText="1"/>
    </xf>
    <xf numFmtId="4" fontId="7" fillId="0" borderId="18" xfId="10" applyNumberFormat="1" applyFont="1" applyBorder="1" applyAlignment="1">
      <alignment horizontal="right" vertical="center" wrapText="1"/>
    </xf>
  </cellXfs>
  <cellStyles count="12">
    <cellStyle name="Millares" xfId="9" builtinId="3"/>
    <cellStyle name="Millares 2" xfId="1"/>
    <cellStyle name="Millares 2 2" xfId="2"/>
    <cellStyle name="Millares 3" xfId="8"/>
    <cellStyle name="Moneda" xfId="10" builtinId="4"/>
    <cellStyle name="Moneda 2" xfId="3"/>
    <cellStyle name="Moneda 3" xfId="5"/>
    <cellStyle name="Moneda 4" xfId="11"/>
    <cellStyle name="Normal" xfId="0" builtinId="0"/>
    <cellStyle name="Normal 2" xfId="4"/>
    <cellStyle name="Normal 2 10" xfId="7"/>
    <cellStyle name="Normal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6"/>
  <sheetViews>
    <sheetView tabSelected="1" zoomScaleNormal="100" workbookViewId="0">
      <selection activeCell="B4" sqref="B4:K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8.85546875" customWidth="1"/>
    <col min="4" max="10" width="17.7109375" customWidth="1"/>
    <col min="11" max="11" width="18.7109375" customWidth="1"/>
  </cols>
  <sheetData>
    <row r="1" spans="2:11" ht="15.75" thickBot="1" x14ac:dyDescent="0.3"/>
    <row r="2" spans="2:11" ht="15.75" thickTop="1" x14ac:dyDescent="0.25"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6"/>
    </row>
    <row r="3" spans="2:11" x14ac:dyDescent="0.25">
      <c r="B3" s="57" t="s">
        <v>1</v>
      </c>
      <c r="C3" s="58"/>
      <c r="D3" s="58"/>
      <c r="E3" s="58"/>
      <c r="F3" s="58"/>
      <c r="G3" s="58"/>
      <c r="H3" s="58"/>
      <c r="I3" s="58"/>
      <c r="J3" s="58"/>
      <c r="K3" s="59"/>
    </row>
    <row r="4" spans="2:11" ht="15.75" thickBot="1" x14ac:dyDescent="0.3">
      <c r="B4" s="60" t="s">
        <v>19</v>
      </c>
      <c r="C4" s="61"/>
      <c r="D4" s="61"/>
      <c r="E4" s="61"/>
      <c r="F4" s="61"/>
      <c r="G4" s="61"/>
      <c r="H4" s="61"/>
      <c r="I4" s="61"/>
      <c r="J4" s="61"/>
      <c r="K4" s="62"/>
    </row>
    <row r="5" spans="2:11" ht="15.75" thickTop="1" x14ac:dyDescent="0.25">
      <c r="B5" s="63" t="s">
        <v>2</v>
      </c>
      <c r="C5" s="50" t="s">
        <v>3</v>
      </c>
      <c r="D5" s="50"/>
      <c r="E5" s="50" t="s">
        <v>4</v>
      </c>
      <c r="F5" s="50"/>
      <c r="G5" s="50" t="s">
        <v>5</v>
      </c>
      <c r="H5" s="50"/>
      <c r="I5" s="50" t="s">
        <v>6</v>
      </c>
      <c r="J5" s="50"/>
      <c r="K5" s="51" t="s">
        <v>7</v>
      </c>
    </row>
    <row r="6" spans="2:11" ht="25.5" x14ac:dyDescent="0.25">
      <c r="B6" s="64"/>
      <c r="C6" s="1" t="s">
        <v>8</v>
      </c>
      <c r="D6" s="1" t="s">
        <v>9</v>
      </c>
      <c r="E6" s="1" t="s">
        <v>8</v>
      </c>
      <c r="F6" s="1" t="s">
        <v>9</v>
      </c>
      <c r="G6" s="1" t="s">
        <v>8</v>
      </c>
      <c r="H6" s="1" t="s">
        <v>9</v>
      </c>
      <c r="I6" s="1" t="s">
        <v>8</v>
      </c>
      <c r="J6" s="1" t="s">
        <v>9</v>
      </c>
      <c r="K6" s="52"/>
    </row>
    <row r="7" spans="2:11" ht="15.75" thickBot="1" x14ac:dyDescent="0.3">
      <c r="B7" s="2" t="s">
        <v>10</v>
      </c>
      <c r="C7" s="3" t="s">
        <v>11</v>
      </c>
      <c r="D7" s="3" t="s">
        <v>12</v>
      </c>
      <c r="E7" s="4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53"/>
    </row>
    <row r="8" spans="2:11" ht="90" customHeight="1" thickTop="1" x14ac:dyDescent="0.25">
      <c r="B8" s="66" t="s">
        <v>20</v>
      </c>
      <c r="C8" s="66" t="s">
        <v>21</v>
      </c>
      <c r="D8" s="86">
        <v>6273980</v>
      </c>
      <c r="E8" s="67" t="s">
        <v>22</v>
      </c>
      <c r="F8" s="86">
        <v>4152909.73</v>
      </c>
      <c r="G8" s="6"/>
      <c r="H8" s="6">
        <v>0</v>
      </c>
      <c r="I8" s="69" t="s">
        <v>23</v>
      </c>
      <c r="J8" s="86">
        <v>6647511</v>
      </c>
      <c r="K8" s="100">
        <f>D8+F8+J8</f>
        <v>17074400.73</v>
      </c>
    </row>
    <row r="9" spans="2:11" ht="90" customHeight="1" x14ac:dyDescent="0.25">
      <c r="B9" s="66" t="s">
        <v>24</v>
      </c>
      <c r="C9" s="66" t="s">
        <v>21</v>
      </c>
      <c r="D9" s="6">
        <v>42426018</v>
      </c>
      <c r="E9" s="66" t="s">
        <v>22</v>
      </c>
      <c r="F9" s="6">
        <v>42426018</v>
      </c>
      <c r="G9" s="6"/>
      <c r="H9" s="6">
        <v>0</v>
      </c>
      <c r="I9" s="70"/>
      <c r="J9" s="6">
        <v>0</v>
      </c>
      <c r="K9" s="68">
        <f>SUM(J9,H9,F9,D9)</f>
        <v>84852036</v>
      </c>
    </row>
    <row r="10" spans="2:11" ht="90" customHeight="1" x14ac:dyDescent="0.25">
      <c r="B10" s="5" t="s">
        <v>25</v>
      </c>
      <c r="C10" s="5" t="s">
        <v>26</v>
      </c>
      <c r="D10" s="87">
        <v>9522553</v>
      </c>
      <c r="E10" s="5" t="s">
        <v>22</v>
      </c>
      <c r="F10" s="95">
        <v>10445717.050000001</v>
      </c>
      <c r="G10" s="6"/>
      <c r="H10" s="6">
        <v>0</v>
      </c>
      <c r="I10" s="5" t="s">
        <v>27</v>
      </c>
      <c r="J10" s="87">
        <v>9442206.75</v>
      </c>
      <c r="K10" s="82">
        <f>+D10+F10+H10+J10</f>
        <v>29410476.800000001</v>
      </c>
    </row>
    <row r="11" spans="2:11" ht="90" customHeight="1" x14ac:dyDescent="0.25">
      <c r="B11" s="5" t="s">
        <v>28</v>
      </c>
      <c r="C11" s="5" t="s">
        <v>29</v>
      </c>
      <c r="D11" s="6">
        <v>10544654</v>
      </c>
      <c r="E11" s="5" t="s">
        <v>30</v>
      </c>
      <c r="F11" s="6">
        <v>9287340.1499999985</v>
      </c>
      <c r="G11" s="6"/>
      <c r="H11" s="6">
        <v>0</v>
      </c>
      <c r="I11" s="5" t="s">
        <v>31</v>
      </c>
      <c r="J11" s="6">
        <v>12975273.859999999</v>
      </c>
      <c r="K11" s="68">
        <f>D11+F11+H11+J11</f>
        <v>32807268.009999998</v>
      </c>
    </row>
    <row r="12" spans="2:11" ht="90" customHeight="1" x14ac:dyDescent="0.25">
      <c r="B12" s="5" t="s">
        <v>32</v>
      </c>
      <c r="C12" s="5" t="s">
        <v>33</v>
      </c>
      <c r="D12" s="6">
        <v>89787706</v>
      </c>
      <c r="E12" s="5" t="s">
        <v>22</v>
      </c>
      <c r="F12" s="6">
        <v>153064868.25</v>
      </c>
      <c r="G12" s="6"/>
      <c r="H12" s="6">
        <v>0</v>
      </c>
      <c r="I12" s="70" t="s">
        <v>34</v>
      </c>
      <c r="J12" s="6">
        <v>633844.26</v>
      </c>
      <c r="K12" s="68">
        <f>D12+F12+H12+J12</f>
        <v>243486418.50999999</v>
      </c>
    </row>
    <row r="13" spans="2:11" ht="90" customHeight="1" x14ac:dyDescent="0.25">
      <c r="B13" s="5" t="s">
        <v>35</v>
      </c>
      <c r="C13" s="5" t="s">
        <v>33</v>
      </c>
      <c r="D13" s="88">
        <v>2053236</v>
      </c>
      <c r="E13" s="5" t="s">
        <v>36</v>
      </c>
      <c r="F13" s="88">
        <v>2386877.4</v>
      </c>
      <c r="G13" s="6"/>
      <c r="H13" s="88">
        <v>0</v>
      </c>
      <c r="I13" s="5"/>
      <c r="J13" s="88">
        <v>0</v>
      </c>
      <c r="K13" s="71">
        <f>D13+F13+H13+J13</f>
        <v>4440113.4000000004</v>
      </c>
    </row>
    <row r="14" spans="2:11" ht="90" customHeight="1" x14ac:dyDescent="0.25">
      <c r="B14" s="66" t="s">
        <v>37</v>
      </c>
      <c r="C14" s="66" t="s">
        <v>38</v>
      </c>
      <c r="D14" s="6">
        <v>7724366</v>
      </c>
      <c r="E14" s="72" t="s">
        <v>22</v>
      </c>
      <c r="F14" s="96">
        <v>7119941.9000000004</v>
      </c>
      <c r="G14" s="96"/>
      <c r="H14" s="96">
        <v>0</v>
      </c>
      <c r="I14" s="72" t="s">
        <v>39</v>
      </c>
      <c r="J14" s="96">
        <v>7022228</v>
      </c>
      <c r="K14" s="68">
        <f>D14+F14+H14+J14</f>
        <v>21866535.899999999</v>
      </c>
    </row>
    <row r="15" spans="2:11" ht="90" customHeight="1" x14ac:dyDescent="0.25">
      <c r="B15" s="66" t="s">
        <v>40</v>
      </c>
      <c r="C15" s="66" t="s">
        <v>41</v>
      </c>
      <c r="D15" s="6">
        <v>6000000</v>
      </c>
      <c r="E15" s="66" t="s">
        <v>42</v>
      </c>
      <c r="F15" s="6">
        <v>9520359.5</v>
      </c>
      <c r="G15" s="6"/>
      <c r="H15" s="6">
        <v>0</v>
      </c>
      <c r="I15" s="66" t="s">
        <v>43</v>
      </c>
      <c r="J15" s="6">
        <v>5213185.5999999996</v>
      </c>
      <c r="K15" s="68">
        <f>+F15+H15+J15+D15</f>
        <v>20733545.100000001</v>
      </c>
    </row>
    <row r="16" spans="2:11" ht="90" customHeight="1" x14ac:dyDescent="0.25">
      <c r="B16" s="5" t="s">
        <v>44</v>
      </c>
      <c r="C16" s="5" t="s">
        <v>45</v>
      </c>
      <c r="D16" s="6">
        <v>13913000</v>
      </c>
      <c r="E16" s="5" t="s">
        <v>42</v>
      </c>
      <c r="F16" s="6">
        <v>18598420</v>
      </c>
      <c r="G16" s="6"/>
      <c r="H16" s="6">
        <v>0</v>
      </c>
      <c r="I16" s="5" t="s">
        <v>46</v>
      </c>
      <c r="J16" s="6">
        <v>11003991.77</v>
      </c>
      <c r="K16" s="68">
        <f>D16+F16+H16+J16</f>
        <v>43515411.769999996</v>
      </c>
    </row>
    <row r="17" spans="2:11" ht="90" customHeight="1" x14ac:dyDescent="0.25">
      <c r="B17" s="73" t="s">
        <v>47</v>
      </c>
      <c r="C17" s="73" t="s">
        <v>48</v>
      </c>
      <c r="D17" s="89">
        <v>25315605</v>
      </c>
      <c r="E17" s="73" t="s">
        <v>49</v>
      </c>
      <c r="F17" s="89">
        <v>64687962.539999999</v>
      </c>
      <c r="G17" s="97"/>
      <c r="H17" s="89">
        <v>0</v>
      </c>
      <c r="I17" s="73" t="s">
        <v>50</v>
      </c>
      <c r="J17" s="89">
        <v>72258.820000000007</v>
      </c>
      <c r="K17" s="101">
        <f>+D17+F17+H17+J17</f>
        <v>90075826.359999985</v>
      </c>
    </row>
    <row r="18" spans="2:11" ht="90" customHeight="1" x14ac:dyDescent="0.25">
      <c r="B18" s="74" t="s">
        <v>90</v>
      </c>
      <c r="C18" s="74" t="s">
        <v>51</v>
      </c>
      <c r="D18" s="6">
        <v>7608781</v>
      </c>
      <c r="E18" s="74" t="s">
        <v>22</v>
      </c>
      <c r="F18" s="6">
        <v>8582225.6500000004</v>
      </c>
      <c r="G18" s="6"/>
      <c r="H18" s="6">
        <v>0</v>
      </c>
      <c r="I18" s="74" t="s">
        <v>52</v>
      </c>
      <c r="J18" s="6">
        <v>6949077.5300000003</v>
      </c>
      <c r="K18" s="68">
        <f>D18+F18+H18+J18</f>
        <v>23140084.18</v>
      </c>
    </row>
    <row r="19" spans="2:11" ht="90" customHeight="1" x14ac:dyDescent="0.25">
      <c r="B19" s="70" t="s">
        <v>53</v>
      </c>
      <c r="C19" s="70" t="s">
        <v>54</v>
      </c>
      <c r="D19" s="87">
        <v>13713428</v>
      </c>
      <c r="E19" s="74" t="s">
        <v>22</v>
      </c>
      <c r="F19" s="87">
        <v>12750192.550000001</v>
      </c>
      <c r="G19" s="6"/>
      <c r="H19" s="6">
        <v>0</v>
      </c>
      <c r="I19" s="70" t="s">
        <v>55</v>
      </c>
      <c r="J19" s="87">
        <v>19064448</v>
      </c>
      <c r="K19" s="68">
        <f>+D19+F19+J19</f>
        <v>45528068.549999997</v>
      </c>
    </row>
    <row r="20" spans="2:11" ht="90" customHeight="1" x14ac:dyDescent="0.25">
      <c r="B20" s="5" t="s">
        <v>56</v>
      </c>
      <c r="C20" s="75" t="s">
        <v>57</v>
      </c>
      <c r="D20" s="90">
        <v>127877278</v>
      </c>
      <c r="E20" s="75" t="s">
        <v>42</v>
      </c>
      <c r="F20" s="90">
        <v>171400453.69999999</v>
      </c>
      <c r="G20" s="6"/>
      <c r="H20" s="6">
        <v>0</v>
      </c>
      <c r="I20" s="5"/>
      <c r="J20" s="6">
        <v>0</v>
      </c>
      <c r="K20" s="76">
        <f>D20+F20+H20+J20</f>
        <v>299277731.69999999</v>
      </c>
    </row>
    <row r="21" spans="2:11" ht="90" customHeight="1" x14ac:dyDescent="0.25">
      <c r="B21" s="5" t="s">
        <v>58</v>
      </c>
      <c r="C21" s="5" t="s">
        <v>59</v>
      </c>
      <c r="D21" s="6">
        <v>29679000</v>
      </c>
      <c r="E21" s="5" t="s">
        <v>22</v>
      </c>
      <c r="F21" s="6">
        <v>77171000</v>
      </c>
      <c r="G21" s="6"/>
      <c r="H21" s="6">
        <v>0</v>
      </c>
      <c r="I21" s="5" t="s">
        <v>60</v>
      </c>
      <c r="J21" s="6">
        <v>48491547.640000001</v>
      </c>
      <c r="K21" s="77">
        <f>+D21+F21+J21</f>
        <v>155341547.63999999</v>
      </c>
    </row>
    <row r="22" spans="2:11" ht="90" customHeight="1" x14ac:dyDescent="0.25">
      <c r="B22" s="5" t="s">
        <v>61</v>
      </c>
      <c r="C22" s="5" t="s">
        <v>26</v>
      </c>
      <c r="D22" s="6">
        <v>6370584</v>
      </c>
      <c r="E22" s="5" t="s">
        <v>36</v>
      </c>
      <c r="F22" s="6">
        <v>5264060.25</v>
      </c>
      <c r="G22" s="6"/>
      <c r="H22" s="6">
        <v>0</v>
      </c>
      <c r="I22" s="5" t="s">
        <v>62</v>
      </c>
      <c r="J22" s="6">
        <v>5615608.6500000004</v>
      </c>
      <c r="K22" s="68">
        <f>SUM(D22+F22+J22)</f>
        <v>17250252.899999999</v>
      </c>
    </row>
    <row r="23" spans="2:11" ht="90" customHeight="1" x14ac:dyDescent="0.25">
      <c r="B23" s="78" t="s">
        <v>63</v>
      </c>
      <c r="C23" s="78" t="s">
        <v>64</v>
      </c>
      <c r="D23" s="91">
        <v>10419459</v>
      </c>
      <c r="E23" s="79" t="s">
        <v>22</v>
      </c>
      <c r="F23" s="91">
        <v>11322171.51</v>
      </c>
      <c r="G23" s="98"/>
      <c r="H23" s="98">
        <v>0</v>
      </c>
      <c r="I23" s="80" t="s">
        <v>65</v>
      </c>
      <c r="J23" s="92">
        <v>10648688.179999998</v>
      </c>
      <c r="K23" s="102">
        <f>D23+F23+J23</f>
        <v>32390318.689999998</v>
      </c>
    </row>
    <row r="24" spans="2:11" ht="90" customHeight="1" x14ac:dyDescent="0.25">
      <c r="B24" s="5" t="s">
        <v>66</v>
      </c>
      <c r="C24" s="5" t="s">
        <v>67</v>
      </c>
      <c r="D24" s="87">
        <v>6904747</v>
      </c>
      <c r="E24" s="5" t="s">
        <v>68</v>
      </c>
      <c r="F24" s="87">
        <v>5711442.5800000001</v>
      </c>
      <c r="G24" s="87"/>
      <c r="H24" s="87">
        <v>0</v>
      </c>
      <c r="I24" s="5" t="s">
        <v>69</v>
      </c>
      <c r="J24" s="87">
        <v>8378891.5599999996</v>
      </c>
      <c r="K24" s="82">
        <f>+D24+F24+H24+J24</f>
        <v>20995081.140000001</v>
      </c>
    </row>
    <row r="25" spans="2:11" ht="90" customHeight="1" x14ac:dyDescent="0.25">
      <c r="B25" s="66" t="s">
        <v>70</v>
      </c>
      <c r="C25" s="66" t="s">
        <v>26</v>
      </c>
      <c r="D25" s="87">
        <v>7280622</v>
      </c>
      <c r="E25" s="66" t="s">
        <v>22</v>
      </c>
      <c r="F25" s="87">
        <v>7244294.8600000003</v>
      </c>
      <c r="G25" s="6"/>
      <c r="H25" s="6">
        <v>0</v>
      </c>
      <c r="I25" s="66"/>
      <c r="J25" s="6">
        <v>0</v>
      </c>
      <c r="K25" s="82">
        <f>+D25+F25+H25+J25</f>
        <v>14524916.859999999</v>
      </c>
    </row>
    <row r="26" spans="2:11" ht="90" customHeight="1" x14ac:dyDescent="0.25">
      <c r="B26" s="73" t="s">
        <v>71</v>
      </c>
      <c r="C26" s="73" t="s">
        <v>72</v>
      </c>
      <c r="D26" s="92">
        <v>14159000</v>
      </c>
      <c r="E26" s="73" t="s">
        <v>22</v>
      </c>
      <c r="F26" s="92">
        <v>14325573</v>
      </c>
      <c r="G26" s="97"/>
      <c r="H26" s="97">
        <v>0</v>
      </c>
      <c r="I26" s="73" t="s">
        <v>73</v>
      </c>
      <c r="J26" s="99">
        <v>2080799</v>
      </c>
      <c r="K26" s="81">
        <f>D26+F26+H26+J26</f>
        <v>30565372</v>
      </c>
    </row>
    <row r="27" spans="2:11" ht="90" customHeight="1" x14ac:dyDescent="0.25">
      <c r="B27" s="5" t="s">
        <v>74</v>
      </c>
      <c r="C27" s="5" t="s">
        <v>29</v>
      </c>
      <c r="D27" s="87">
        <v>7887777</v>
      </c>
      <c r="E27" s="5" t="s">
        <v>75</v>
      </c>
      <c r="F27" s="87">
        <v>8267088.0700000003</v>
      </c>
      <c r="G27" s="6"/>
      <c r="H27" s="87">
        <v>0</v>
      </c>
      <c r="I27" s="5" t="s">
        <v>76</v>
      </c>
      <c r="J27" s="87">
        <v>4943892.1830000002</v>
      </c>
      <c r="K27" s="68">
        <f>J27+F27+D27</f>
        <v>21098757.252999999</v>
      </c>
    </row>
    <row r="28" spans="2:11" ht="90" customHeight="1" x14ac:dyDescent="0.25">
      <c r="B28" s="66" t="s">
        <v>77</v>
      </c>
      <c r="C28" s="66" t="s">
        <v>78</v>
      </c>
      <c r="D28" s="6">
        <v>13069721</v>
      </c>
      <c r="E28" s="66" t="s">
        <v>75</v>
      </c>
      <c r="F28" s="6">
        <v>13566298.449999999</v>
      </c>
      <c r="G28" s="6"/>
      <c r="H28" s="6">
        <v>0</v>
      </c>
      <c r="I28" s="66" t="s">
        <v>79</v>
      </c>
      <c r="J28" s="6">
        <v>21810285.640000001</v>
      </c>
      <c r="K28" s="68">
        <f>D28+F28+H28+J28</f>
        <v>48446305.090000004</v>
      </c>
    </row>
    <row r="29" spans="2:11" ht="90" customHeight="1" x14ac:dyDescent="0.25">
      <c r="B29" s="5" t="s">
        <v>80</v>
      </c>
      <c r="C29" s="66" t="s">
        <v>81</v>
      </c>
      <c r="D29" s="6">
        <v>48106352.600000009</v>
      </c>
      <c r="E29" s="5" t="s">
        <v>82</v>
      </c>
      <c r="F29" s="6">
        <v>51439199.799999997</v>
      </c>
      <c r="G29" s="6"/>
      <c r="H29" s="6">
        <v>0</v>
      </c>
      <c r="I29" s="83"/>
      <c r="J29" s="6">
        <v>0</v>
      </c>
      <c r="K29" s="68">
        <f>D29+F29+H29+J29</f>
        <v>99545552.400000006</v>
      </c>
    </row>
    <row r="30" spans="2:11" ht="90" customHeight="1" x14ac:dyDescent="0.25">
      <c r="B30" s="66" t="s">
        <v>83</v>
      </c>
      <c r="C30" s="66" t="s">
        <v>81</v>
      </c>
      <c r="D30" s="6">
        <v>209958.47999999998</v>
      </c>
      <c r="E30" s="5" t="s">
        <v>82</v>
      </c>
      <c r="F30" s="6">
        <v>209958.47999999998</v>
      </c>
      <c r="G30" s="6"/>
      <c r="H30" s="6">
        <v>0</v>
      </c>
      <c r="I30" s="83"/>
      <c r="J30" s="6">
        <v>0</v>
      </c>
      <c r="K30" s="68">
        <f>D30+F30+H30+J30</f>
        <v>419916.95999999996</v>
      </c>
    </row>
    <row r="31" spans="2:11" ht="90" customHeight="1" x14ac:dyDescent="0.25">
      <c r="B31" s="72" t="s">
        <v>84</v>
      </c>
      <c r="C31" s="84" t="s">
        <v>85</v>
      </c>
      <c r="D31" s="93">
        <v>55641716</v>
      </c>
      <c r="E31" s="84" t="s">
        <v>86</v>
      </c>
      <c r="F31" s="93">
        <v>51937799.950000003</v>
      </c>
      <c r="G31" s="93"/>
      <c r="H31" s="93">
        <v>0</v>
      </c>
      <c r="I31" s="84"/>
      <c r="J31" s="93">
        <v>0</v>
      </c>
      <c r="K31" s="65">
        <v>107579515.95</v>
      </c>
    </row>
    <row r="32" spans="2:11" ht="90" customHeight="1" x14ac:dyDescent="0.25">
      <c r="B32" s="5" t="s">
        <v>87</v>
      </c>
      <c r="C32" s="85" t="s">
        <v>88</v>
      </c>
      <c r="D32" s="94">
        <v>37495662</v>
      </c>
      <c r="E32" s="5" t="s">
        <v>89</v>
      </c>
      <c r="F32" s="94">
        <v>30226148</v>
      </c>
      <c r="G32" s="88"/>
      <c r="H32" s="94">
        <v>0</v>
      </c>
      <c r="I32" s="85"/>
      <c r="J32" s="94">
        <v>0</v>
      </c>
      <c r="K32" s="103">
        <v>67721810</v>
      </c>
    </row>
    <row r="33" spans="2:11" ht="90" customHeight="1" x14ac:dyDescent="0.25">
      <c r="B33" s="7"/>
      <c r="C33" s="7"/>
      <c r="D33" s="8"/>
      <c r="E33" s="9"/>
      <c r="F33" s="8"/>
      <c r="G33" s="10"/>
      <c r="H33" s="10"/>
      <c r="I33" s="9"/>
      <c r="J33" s="8"/>
      <c r="K33" s="11"/>
    </row>
    <row r="34" spans="2:11" ht="90" customHeight="1" x14ac:dyDescent="0.25">
      <c r="B34" s="12"/>
      <c r="C34" s="12"/>
      <c r="D34" s="13"/>
      <c r="E34" s="12"/>
      <c r="F34" s="14"/>
      <c r="G34" s="15"/>
      <c r="H34" s="13"/>
      <c r="I34" s="12"/>
      <c r="J34" s="15"/>
      <c r="K34" s="16"/>
    </row>
    <row r="35" spans="2:11" ht="90" customHeight="1" x14ac:dyDescent="0.25">
      <c r="B35" s="17"/>
      <c r="C35" s="17"/>
      <c r="D35" s="8"/>
      <c r="E35" s="17"/>
      <c r="F35" s="8"/>
      <c r="G35" s="18"/>
      <c r="H35" s="13"/>
      <c r="I35" s="17"/>
      <c r="J35" s="8"/>
      <c r="K35" s="19"/>
    </row>
    <row r="36" spans="2:11" ht="90" customHeight="1" x14ac:dyDescent="0.25">
      <c r="B36" s="20"/>
      <c r="C36" s="20"/>
      <c r="D36" s="15"/>
      <c r="E36" s="20"/>
      <c r="F36" s="15"/>
      <c r="G36" s="21"/>
      <c r="H36" s="15"/>
      <c r="I36" s="20"/>
      <c r="J36" s="15"/>
      <c r="K36" s="22"/>
    </row>
    <row r="37" spans="2:11" ht="90" customHeight="1" x14ac:dyDescent="0.25">
      <c r="B37" s="12"/>
      <c r="C37" s="12"/>
      <c r="D37" s="23"/>
      <c r="E37" s="12"/>
      <c r="F37" s="23"/>
      <c r="G37" s="23"/>
      <c r="H37" s="13"/>
      <c r="I37" s="24"/>
      <c r="J37" s="13"/>
      <c r="K37" s="25"/>
    </row>
    <row r="38" spans="2:11" ht="90" customHeight="1" x14ac:dyDescent="0.25">
      <c r="B38" s="26"/>
      <c r="C38" s="26"/>
      <c r="D38" s="15"/>
      <c r="E38" s="27"/>
      <c r="F38" s="28"/>
      <c r="G38" s="29"/>
      <c r="H38" s="29"/>
      <c r="I38" s="27"/>
      <c r="J38" s="29"/>
      <c r="K38" s="22"/>
    </row>
    <row r="39" spans="2:11" ht="90" customHeight="1" x14ac:dyDescent="0.25">
      <c r="B39" s="12"/>
      <c r="C39" s="12"/>
      <c r="D39" s="15"/>
      <c r="E39" s="27"/>
      <c r="F39" s="15"/>
      <c r="G39" s="15"/>
      <c r="H39" s="15"/>
      <c r="I39" s="30"/>
      <c r="J39" s="15"/>
      <c r="K39" s="22"/>
    </row>
    <row r="40" spans="2:11" ht="90" customHeight="1" x14ac:dyDescent="0.25">
      <c r="B40" s="12"/>
      <c r="C40" s="12"/>
      <c r="D40" s="14"/>
      <c r="E40" s="12"/>
      <c r="F40" s="31"/>
      <c r="G40" s="13"/>
      <c r="H40" s="31"/>
      <c r="I40" s="12"/>
      <c r="J40" s="32"/>
      <c r="K40" s="33"/>
    </row>
    <row r="41" spans="2:11" ht="90" customHeight="1" x14ac:dyDescent="0.25">
      <c r="B41" s="12"/>
      <c r="C41" s="12"/>
      <c r="D41" s="14"/>
      <c r="E41" s="12"/>
      <c r="F41" s="14"/>
      <c r="G41" s="13"/>
      <c r="H41" s="34"/>
      <c r="I41" s="12"/>
      <c r="J41" s="14"/>
      <c r="K41" s="33"/>
    </row>
    <row r="42" spans="2:11" ht="90" customHeight="1" x14ac:dyDescent="0.25">
      <c r="B42" s="12"/>
      <c r="C42" s="12"/>
      <c r="D42" s="14"/>
      <c r="E42" s="12"/>
      <c r="F42" s="31"/>
      <c r="G42" s="13"/>
      <c r="H42" s="31"/>
      <c r="I42" s="12"/>
      <c r="J42" s="32"/>
      <c r="K42" s="33"/>
    </row>
    <row r="43" spans="2:11" ht="90" customHeight="1" x14ac:dyDescent="0.25">
      <c r="B43" s="26"/>
      <c r="C43" s="26"/>
      <c r="D43" s="15"/>
      <c r="E43" s="26"/>
      <c r="F43" s="15"/>
      <c r="G43" s="13"/>
      <c r="H43" s="15"/>
      <c r="I43" s="26"/>
      <c r="J43" s="15"/>
      <c r="K43" s="22"/>
    </row>
    <row r="44" spans="2:11" ht="90" customHeight="1" x14ac:dyDescent="0.25">
      <c r="B44" s="12"/>
      <c r="C44" s="12"/>
      <c r="D44" s="14"/>
      <c r="E44" s="35"/>
      <c r="F44" s="14"/>
      <c r="G44" s="15"/>
      <c r="H44" s="15"/>
      <c r="I44" s="12"/>
      <c r="J44" s="14"/>
      <c r="K44" s="16"/>
    </row>
    <row r="45" spans="2:11" ht="90" customHeight="1" x14ac:dyDescent="0.25">
      <c r="B45" s="36"/>
      <c r="C45" s="36"/>
      <c r="D45" s="14"/>
      <c r="E45" s="36"/>
      <c r="F45" s="14"/>
      <c r="G45" s="13"/>
      <c r="H45" s="14"/>
      <c r="I45" s="36"/>
      <c r="J45" s="14"/>
      <c r="K45" s="16"/>
    </row>
    <row r="46" spans="2:11" ht="90" customHeight="1" x14ac:dyDescent="0.25">
      <c r="B46" s="12"/>
      <c r="C46" s="12"/>
      <c r="D46" s="13"/>
      <c r="E46" s="30"/>
      <c r="F46" s="13"/>
      <c r="G46" s="15"/>
      <c r="H46" s="13"/>
      <c r="I46" s="37"/>
      <c r="J46" s="13"/>
      <c r="K46" s="33"/>
    </row>
    <row r="47" spans="2:11" ht="90" customHeight="1" x14ac:dyDescent="0.25">
      <c r="B47" s="12"/>
      <c r="C47" s="12"/>
      <c r="D47" s="13"/>
      <c r="E47" s="30"/>
      <c r="F47" s="13"/>
      <c r="G47" s="15"/>
      <c r="H47" s="13"/>
      <c r="I47" s="37"/>
      <c r="J47" s="13"/>
      <c r="K47" s="33"/>
    </row>
    <row r="48" spans="2:11" ht="90" customHeight="1" x14ac:dyDescent="0.25">
      <c r="B48" s="12"/>
      <c r="C48" s="12"/>
      <c r="D48" s="13"/>
      <c r="E48" s="30"/>
      <c r="F48" s="13"/>
      <c r="G48" s="15"/>
      <c r="H48" s="13"/>
      <c r="I48" s="37"/>
      <c r="J48" s="13"/>
      <c r="K48" s="33"/>
    </row>
    <row r="49" spans="2:11" ht="90" customHeight="1" x14ac:dyDescent="0.25">
      <c r="B49" s="12"/>
      <c r="C49" s="26"/>
      <c r="D49" s="13"/>
      <c r="E49" s="12"/>
      <c r="F49" s="13"/>
      <c r="G49" s="13"/>
      <c r="H49" s="13"/>
      <c r="I49" s="38"/>
      <c r="J49" s="13"/>
      <c r="K49" s="33"/>
    </row>
    <row r="50" spans="2:11" ht="90" customHeight="1" x14ac:dyDescent="0.25">
      <c r="B50" s="26"/>
      <c r="C50" s="26"/>
      <c r="D50" s="13"/>
      <c r="E50" s="12"/>
      <c r="F50" s="13"/>
      <c r="G50" s="13"/>
      <c r="H50" s="13"/>
      <c r="I50" s="38"/>
      <c r="J50" s="13"/>
      <c r="K50" s="33"/>
    </row>
    <row r="51" spans="2:11" ht="90" customHeight="1" x14ac:dyDescent="0.25">
      <c r="B51" s="12"/>
      <c r="C51" s="12"/>
      <c r="D51" s="13"/>
      <c r="E51" s="12"/>
      <c r="F51" s="13"/>
      <c r="G51" s="13"/>
      <c r="H51" s="13"/>
      <c r="I51" s="38"/>
      <c r="J51" s="13"/>
      <c r="K51" s="39"/>
    </row>
    <row r="52" spans="2:11" ht="90" customHeight="1" x14ac:dyDescent="0.25">
      <c r="B52" s="12"/>
      <c r="C52" s="12"/>
      <c r="D52" s="13"/>
      <c r="E52" s="12"/>
      <c r="F52" s="13"/>
      <c r="G52" s="34"/>
      <c r="H52" s="34"/>
      <c r="I52" s="40"/>
      <c r="J52" s="34"/>
      <c r="K52" s="33"/>
    </row>
    <row r="53" spans="2:11" ht="90" customHeight="1" x14ac:dyDescent="0.25">
      <c r="B53" s="27"/>
      <c r="C53" s="27"/>
      <c r="D53" s="29"/>
      <c r="E53" s="27"/>
      <c r="F53" s="29"/>
      <c r="G53" s="29"/>
      <c r="H53" s="29"/>
      <c r="I53" s="41"/>
      <c r="J53" s="29"/>
      <c r="K53" s="42"/>
    </row>
    <row r="54" spans="2:11" ht="90" customHeight="1" x14ac:dyDescent="0.25">
      <c r="B54" s="12"/>
      <c r="C54" s="43"/>
      <c r="D54" s="44"/>
      <c r="E54" s="12"/>
      <c r="F54" s="45"/>
      <c r="G54" s="46"/>
      <c r="H54" s="46"/>
      <c r="I54" s="47"/>
      <c r="J54" s="46"/>
      <c r="K54" s="48"/>
    </row>
    <row r="55" spans="2:11" ht="90" customHeight="1" x14ac:dyDescent="0.25">
      <c r="B55" s="12"/>
      <c r="C55" s="43"/>
      <c r="D55" s="44"/>
      <c r="E55" s="12"/>
      <c r="F55" s="44"/>
      <c r="G55" s="46"/>
      <c r="H55" s="46"/>
      <c r="I55" s="47"/>
      <c r="J55" s="46"/>
      <c r="K55" s="48"/>
    </row>
    <row r="56" spans="2:11" x14ac:dyDescent="0.25">
      <c r="B56" s="49"/>
      <c r="C56" s="49"/>
      <c r="D56" s="49"/>
      <c r="E56" s="49"/>
      <c r="F56" s="49"/>
      <c r="G56" s="49"/>
      <c r="H56" s="49"/>
      <c r="I56" s="49"/>
      <c r="J56" s="49"/>
      <c r="K56" s="49"/>
    </row>
  </sheetData>
  <mergeCells count="9">
    <mergeCell ref="I5:J5"/>
    <mergeCell ref="K5:K7"/>
    <mergeCell ref="B2:K2"/>
    <mergeCell ref="B3:K3"/>
    <mergeCell ref="B4:K4"/>
    <mergeCell ref="B5:B6"/>
    <mergeCell ref="C5:D5"/>
    <mergeCell ref="E5:F5"/>
    <mergeCell ref="G5:H5"/>
  </mergeCells>
  <pageMargins left="0.7" right="0.7" top="0.75" bottom="0.75" header="0.3" footer="0.3"/>
  <pageSetup orientation="portrait" horizontalDpi="300" verticalDpi="300" r:id="rId1"/>
  <ignoredErrors>
    <ignoredError sqref="K15 K17 K19:K20 K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 1T2023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user</cp:lastModifiedBy>
  <dcterms:created xsi:type="dcterms:W3CDTF">2019-07-29T16:37:16Z</dcterms:created>
  <dcterms:modified xsi:type="dcterms:W3CDTF">2023-04-26T19:04:06Z</dcterms:modified>
</cp:coreProperties>
</file>