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90"/>
  </bookViews>
  <sheets>
    <sheet name="endeu_septiembre_2013" sheetId="3" r:id="rId1"/>
  </sheets>
  <calcPr calcId="145621"/>
</workbook>
</file>

<file path=xl/calcChain.xml><?xml version="1.0" encoding="utf-8"?>
<calcChain xmlns="http://schemas.openxmlformats.org/spreadsheetml/2006/main">
  <c r="M55" i="3" l="1"/>
  <c r="J55" i="3"/>
  <c r="M54" i="3"/>
  <c r="J54" i="3"/>
  <c r="I61" i="3" l="1"/>
  <c r="H61" i="3"/>
  <c r="G61" i="3"/>
  <c r="M53" i="3"/>
  <c r="J53" i="3"/>
  <c r="M52" i="3"/>
  <c r="J52" i="3"/>
  <c r="M51" i="3"/>
  <c r="J51" i="3"/>
  <c r="M50" i="3"/>
  <c r="J50" i="3"/>
  <c r="M49" i="3"/>
  <c r="J49" i="3"/>
  <c r="M48" i="3"/>
  <c r="J48" i="3"/>
  <c r="M47" i="3"/>
  <c r="J47" i="3"/>
  <c r="M46" i="3"/>
  <c r="J46" i="3"/>
  <c r="M45" i="3"/>
  <c r="J45" i="3"/>
  <c r="M44" i="3"/>
  <c r="J44" i="3"/>
  <c r="H36" i="3"/>
  <c r="G36" i="3"/>
  <c r="M30" i="3"/>
  <c r="I36" i="3"/>
  <c r="M28" i="3"/>
  <c r="J28" i="3"/>
  <c r="M27" i="3"/>
  <c r="J27" i="3"/>
  <c r="M26" i="3"/>
  <c r="J26" i="3"/>
  <c r="M25" i="3"/>
  <c r="J25" i="3"/>
  <c r="M24" i="3"/>
  <c r="J24" i="3"/>
  <c r="M23" i="3"/>
  <c r="J23" i="3"/>
  <c r="M22" i="3"/>
  <c r="J22" i="3"/>
  <c r="M21" i="3"/>
  <c r="J21" i="3"/>
  <c r="M20" i="3"/>
  <c r="J20" i="3"/>
  <c r="J61" i="3" l="1"/>
  <c r="M61" i="3"/>
  <c r="J29" i="3"/>
  <c r="G65" i="3"/>
  <c r="I65" i="3"/>
  <c r="H65" i="3"/>
  <c r="M29" i="3"/>
  <c r="M36" i="3" s="1"/>
  <c r="J30" i="3"/>
  <c r="M65" i="3" l="1"/>
  <c r="J36" i="3"/>
  <c r="J65" i="3" s="1"/>
</calcChain>
</file>

<file path=xl/sharedStrings.xml><?xml version="1.0" encoding="utf-8"?>
<sst xmlns="http://schemas.openxmlformats.org/spreadsheetml/2006/main" count="101" uniqueCount="45">
  <si>
    <t>GOBIERNO DEL ESTADO DE MEXICO</t>
  </si>
  <si>
    <t>REPORTE ANALITICO DE DEUDA PUBLICA</t>
  </si>
  <si>
    <t>DENOMINACION DE LAS DEUDAS</t>
  </si>
  <si>
    <t xml:space="preserve">DEUDA PUBLICA </t>
  </si>
  <si>
    <t>CORTO PLAZO</t>
  </si>
  <si>
    <t>DEUDA PUBLICA INTERIOR</t>
  </si>
  <si>
    <t>Instituciones de Cédito:</t>
  </si>
  <si>
    <t>Titulos y Valores:</t>
  </si>
  <si>
    <t>Arrendamientos Financieros:</t>
  </si>
  <si>
    <t xml:space="preserve">SUB TOTAL A CORTO PLAZO </t>
  </si>
  <si>
    <t>LARGO PLAZO</t>
  </si>
  <si>
    <t xml:space="preserve">SUB TOTAL A LARGO PLAZO </t>
  </si>
  <si>
    <t xml:space="preserve">OTROS PASIVOS </t>
  </si>
  <si>
    <t xml:space="preserve">TOTAL DEUDA Y OTROS PASIVOS </t>
  </si>
  <si>
    <t xml:space="preserve">Operaciones de Endeudamiento del Periodo </t>
  </si>
  <si>
    <t>Pesos</t>
  </si>
  <si>
    <t>Banamex S.A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</si>
  <si>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</si>
  <si>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</si>
  <si>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</si>
  <si>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</si>
  <si>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</si>
  <si>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</si>
  <si>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</si>
  <si>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Banco Multiva S.A</t>
  </si>
  <si>
    <t>Navir Construcciones, S.A.</t>
  </si>
  <si>
    <t>A+E Omega Construcciones S.A.</t>
  </si>
  <si>
    <t>Santander  S.A</t>
  </si>
  <si>
    <t>Banobras S.N.C</t>
  </si>
  <si>
    <t>Mexico</t>
  </si>
  <si>
    <t>AL 30 DE SEPTIEMBRE DE 2013</t>
  </si>
  <si>
    <t>Concretos y Obra Civil del pacifico S.A</t>
  </si>
  <si>
    <t>Grupo Zumzol S,A</t>
  </si>
  <si>
    <t>(miles de pesos)</t>
  </si>
  <si>
    <t>Preliminares</t>
  </si>
  <si>
    <t>Moneda de Contratación</t>
  </si>
  <si>
    <t>Institución o Pais Acreedor</t>
  </si>
  <si>
    <t>Saldo al Momento del Período 30/06/2013</t>
  </si>
  <si>
    <t>Amortizacion Bruta</t>
  </si>
  <si>
    <t>Colocación Bruta</t>
  </si>
  <si>
    <t>Endeudamiento Neto del Período</t>
  </si>
  <si>
    <t>Depuración o Conciliación</t>
  </si>
  <si>
    <t>Endeudamiento del Período</t>
  </si>
  <si>
    <t>momento del Período</t>
  </si>
  <si>
    <t>Variación del Saldo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</si>
</sst>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4" fontId="2" fillId="0" borderId="0" xfId="0" applyNumberFormat="1" applyFont="1" applyBorder="1"/>
    <xf numFmtId="4" fontId="2" fillId="0" borderId="13" xfId="0" applyNumberFormat="1" applyFont="1" applyBorder="1"/>
    <xf numFmtId="164" fontId="2" fillId="0" borderId="13" xfId="0" applyNumberFormat="1" applyFont="1" applyBorder="1"/>
    <xf numFmtId="4" fontId="2" fillId="0" borderId="0" xfId="0" applyNumberFormat="1" applyFont="1"/>
    <xf numFmtId="164" fontId="2" fillId="0" borderId="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3" fillId="2" borderId="15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Continuous"/>
    </xf>
    <xf numFmtId="0" fontId="3" fillId="2" borderId="18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19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Continuous"/>
    </xf>
    <xf numFmtId="0" fontId="2" fillId="2" borderId="21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7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2" fillId="0" borderId="13" xfId="0" applyFont="1" applyFill="1" applyBorder="1"/>
    <xf numFmtId="164" fontId="3" fillId="0" borderId="13" xfId="0" applyNumberFormat="1" applyFont="1" applyFill="1" applyBorder="1"/>
    <xf numFmtId="164" fontId="2" fillId="0" borderId="13" xfId="0" applyNumberFormat="1" applyFont="1" applyFill="1" applyBorder="1"/>
    <xf numFmtId="4" fontId="2" fillId="0" borderId="8" xfId="0" applyNumberFormat="1" applyFont="1" applyFill="1" applyBorder="1"/>
    <xf numFmtId="4" fontId="2" fillId="0" borderId="13" xfId="0" applyNumberFormat="1" applyFont="1" applyFill="1" applyBorder="1"/>
    <xf numFmtId="164" fontId="2" fillId="0" borderId="0" xfId="0" applyNumberFormat="1" applyFont="1" applyFill="1" applyBorder="1"/>
    <xf numFmtId="0" fontId="3" fillId="0" borderId="13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workbookViewId="0">
      <selection activeCell="Q54" sqref="Q54"/>
    </sheetView>
  </sheetViews>
  <sheetFormatPr baseColWidth="10" defaultRowHeight="12.75" x14ac:dyDescent="0.2"/>
  <cols>
    <col min="1" max="1" width="1.5703125" style="2" customWidth="1"/>
    <col min="2" max="2" width="2.28515625" style="2" customWidth="1"/>
    <col min="3" max="3" width="1.85546875" style="2" customWidth="1"/>
    <col min="4" max="4" width="38.140625" style="2" customWidth="1"/>
    <col min="5" max="13" width="18.28515625" style="2" customWidth="1"/>
    <col min="14" max="16384" width="11.42578125" style="2"/>
  </cols>
  <sheetData>
    <row r="1" spans="2:13" ht="13.5" thickBot="1" x14ac:dyDescent="0.25"/>
    <row r="2" spans="2:13" x14ac:dyDescent="0.2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x14ac:dyDescent="0.2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2:13" x14ac:dyDescent="0.2">
      <c r="B4" s="24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3" x14ac:dyDescent="0.2">
      <c r="B5" s="24" t="s">
        <v>34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ht="11.25" customHeight="1" thickBot="1" x14ac:dyDescent="0.25">
      <c r="B6" s="27" t="s">
        <v>33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8" spans="2:13" ht="15" customHeight="1" x14ac:dyDescent="0.2">
      <c r="B8" s="45" t="s">
        <v>2</v>
      </c>
      <c r="C8" s="46"/>
      <c r="D8" s="47"/>
      <c r="E8" s="30"/>
      <c r="F8" s="59" t="s">
        <v>36</v>
      </c>
      <c r="G8" s="59" t="s">
        <v>37</v>
      </c>
      <c r="H8" s="56" t="s">
        <v>14</v>
      </c>
      <c r="I8" s="58"/>
      <c r="J8" s="57"/>
      <c r="K8" s="31"/>
      <c r="L8" s="56" t="s">
        <v>44</v>
      </c>
      <c r="M8" s="57"/>
    </row>
    <row r="9" spans="2:13" ht="25.5" x14ac:dyDescent="0.2">
      <c r="B9" s="48"/>
      <c r="C9" s="49"/>
      <c r="D9" s="50"/>
      <c r="E9" s="32" t="s">
        <v>35</v>
      </c>
      <c r="F9" s="54"/>
      <c r="G9" s="54"/>
      <c r="H9" s="59" t="s">
        <v>38</v>
      </c>
      <c r="I9" s="59" t="s">
        <v>39</v>
      </c>
      <c r="J9" s="59" t="s">
        <v>40</v>
      </c>
      <c r="K9" s="54" t="s">
        <v>41</v>
      </c>
      <c r="L9" s="54" t="s">
        <v>42</v>
      </c>
      <c r="M9" s="54" t="s">
        <v>43</v>
      </c>
    </row>
    <row r="10" spans="2:13" x14ac:dyDescent="0.2">
      <c r="B10" s="51"/>
      <c r="C10" s="52"/>
      <c r="D10" s="53"/>
      <c r="E10" s="33"/>
      <c r="F10" s="55"/>
      <c r="G10" s="55"/>
      <c r="H10" s="55"/>
      <c r="I10" s="55"/>
      <c r="J10" s="55"/>
      <c r="K10" s="55"/>
      <c r="L10" s="55"/>
      <c r="M10" s="55"/>
    </row>
    <row r="11" spans="2:13" x14ac:dyDescent="0.2"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</row>
    <row r="12" spans="2:13" x14ac:dyDescent="0.2">
      <c r="B12" s="7" t="s">
        <v>3</v>
      </c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spans="2:13" x14ac:dyDescent="0.2">
      <c r="B13" s="7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</row>
    <row r="14" spans="2:13" x14ac:dyDescent="0.2">
      <c r="B14" s="7"/>
      <c r="C14" s="8" t="s">
        <v>4</v>
      </c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">
      <c r="B15" s="7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2:13" x14ac:dyDescent="0.2">
      <c r="B16" s="7"/>
      <c r="C16" s="8" t="s">
        <v>5</v>
      </c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2:14" x14ac:dyDescent="0.2">
      <c r="B17" s="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</row>
    <row r="18" spans="2:14" x14ac:dyDescent="0.2">
      <c r="B18" s="7"/>
      <c r="C18" s="8"/>
      <c r="D18" s="9" t="s">
        <v>6</v>
      </c>
      <c r="E18" s="11"/>
      <c r="F18" s="10"/>
      <c r="G18" s="10"/>
      <c r="H18" s="10"/>
      <c r="I18" s="10"/>
      <c r="J18" s="10"/>
      <c r="K18" s="10"/>
      <c r="L18" s="10"/>
      <c r="M18" s="10"/>
    </row>
    <row r="19" spans="2:14" x14ac:dyDescent="0.2">
      <c r="B19" s="7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2:14" x14ac:dyDescent="0.2">
      <c r="B20" s="7"/>
      <c r="C20" s="8"/>
      <c r="D20" s="12" t="s">
        <v>16</v>
      </c>
      <c r="E20" s="13" t="s">
        <v>15</v>
      </c>
      <c r="F20" s="13" t="s">
        <v>29</v>
      </c>
      <c r="G20" s="1">
        <v>69795.399999999994</v>
      </c>
      <c r="H20" s="14">
        <v>34463.299999999988</v>
      </c>
      <c r="I20" s="14"/>
      <c r="J20" s="14">
        <f>I20-H20</f>
        <v>-34463.299999999988</v>
      </c>
      <c r="K20" s="14"/>
      <c r="L20" s="14"/>
      <c r="M20" s="14">
        <f>G20-H20+I20</f>
        <v>35332.100000000006</v>
      </c>
      <c r="N20" s="15"/>
    </row>
    <row r="21" spans="2:14" x14ac:dyDescent="0.2">
      <c r="B21" s="7"/>
      <c r="C21" s="8"/>
      <c r="D21" s="12" t="s">
        <v>17</v>
      </c>
      <c r="E21" s="13" t="s">
        <v>15</v>
      </c>
      <c r="F21" s="13" t="s">
        <v>29</v>
      </c>
      <c r="G21" s="1">
        <v>51259.399999999994</v>
      </c>
      <c r="H21" s="14">
        <v>25310.700000000004</v>
      </c>
      <c r="I21" s="14"/>
      <c r="J21" s="14">
        <f t="shared" ref="J21:J30" si="0">I21-H21</f>
        <v>-25310.700000000004</v>
      </c>
      <c r="K21" s="14"/>
      <c r="L21" s="14"/>
      <c r="M21" s="14">
        <f t="shared" ref="M21:M30" si="1">G21-H21+I21</f>
        <v>25948.69999999999</v>
      </c>
    </row>
    <row r="22" spans="2:14" x14ac:dyDescent="0.2">
      <c r="B22" s="7"/>
      <c r="C22" s="8"/>
      <c r="D22" s="12" t="s">
        <v>18</v>
      </c>
      <c r="E22" s="13" t="s">
        <v>15</v>
      </c>
      <c r="F22" s="13" t="s">
        <v>29</v>
      </c>
      <c r="G22" s="1">
        <v>39222.9</v>
      </c>
      <c r="H22" s="14">
        <v>19325.699999999997</v>
      </c>
      <c r="I22" s="14"/>
      <c r="J22" s="14">
        <f t="shared" si="0"/>
        <v>-19325.699999999997</v>
      </c>
      <c r="K22" s="14"/>
      <c r="L22" s="14"/>
      <c r="M22" s="14">
        <f t="shared" si="1"/>
        <v>19897.200000000004</v>
      </c>
    </row>
    <row r="23" spans="2:14" x14ac:dyDescent="0.2">
      <c r="B23" s="7"/>
      <c r="C23" s="8"/>
      <c r="D23" s="12" t="s">
        <v>19</v>
      </c>
      <c r="E23" s="13" t="s">
        <v>15</v>
      </c>
      <c r="F23" s="13" t="s">
        <v>29</v>
      </c>
      <c r="G23" s="1">
        <v>20076.900000000001</v>
      </c>
      <c r="H23" s="14">
        <v>9913.5</v>
      </c>
      <c r="I23" s="14"/>
      <c r="J23" s="14">
        <f t="shared" si="0"/>
        <v>-9913.5</v>
      </c>
      <c r="K23" s="14"/>
      <c r="L23" s="14"/>
      <c r="M23" s="14">
        <f t="shared" si="1"/>
        <v>10163.400000000001</v>
      </c>
    </row>
    <row r="24" spans="2:14" x14ac:dyDescent="0.2">
      <c r="B24" s="7"/>
      <c r="C24" s="8"/>
      <c r="D24" s="12" t="s">
        <v>20</v>
      </c>
      <c r="E24" s="13" t="s">
        <v>15</v>
      </c>
      <c r="F24" s="13" t="s">
        <v>29</v>
      </c>
      <c r="G24" s="1">
        <v>14014.399999999998</v>
      </c>
      <c r="H24" s="14">
        <v>6901.1</v>
      </c>
      <c r="I24" s="14"/>
      <c r="J24" s="14">
        <f t="shared" si="0"/>
        <v>-6901.1</v>
      </c>
      <c r="K24" s="14"/>
      <c r="L24" s="14"/>
      <c r="M24" s="14">
        <f t="shared" si="1"/>
        <v>7113.2999999999975</v>
      </c>
    </row>
    <row r="25" spans="2:14" x14ac:dyDescent="0.2">
      <c r="B25" s="7"/>
      <c r="C25" s="8"/>
      <c r="D25" s="12" t="s">
        <v>21</v>
      </c>
      <c r="E25" s="13" t="s">
        <v>15</v>
      </c>
      <c r="F25" s="13" t="s">
        <v>29</v>
      </c>
      <c r="G25" s="1">
        <v>65887.5</v>
      </c>
      <c r="H25" s="14">
        <v>32513.5</v>
      </c>
      <c r="I25" s="14"/>
      <c r="J25" s="14">
        <f t="shared" si="0"/>
        <v>-32513.5</v>
      </c>
      <c r="K25" s="14"/>
      <c r="L25" s="14"/>
      <c r="M25" s="14">
        <f t="shared" si="1"/>
        <v>33374</v>
      </c>
    </row>
    <row r="26" spans="2:14" x14ac:dyDescent="0.2">
      <c r="B26" s="7"/>
      <c r="C26" s="8"/>
      <c r="D26" s="12" t="s">
        <v>22</v>
      </c>
      <c r="E26" s="13" t="s">
        <v>15</v>
      </c>
      <c r="F26" s="13" t="s">
        <v>29</v>
      </c>
      <c r="G26" s="1">
        <v>31867.600000000002</v>
      </c>
      <c r="H26" s="14">
        <v>15236.400000000001</v>
      </c>
      <c r="I26" s="14"/>
      <c r="J26" s="14">
        <f t="shared" si="0"/>
        <v>-15236.400000000001</v>
      </c>
      <c r="K26" s="14"/>
      <c r="L26" s="14"/>
      <c r="M26" s="14">
        <f t="shared" si="1"/>
        <v>16631.2</v>
      </c>
    </row>
    <row r="27" spans="2:14" x14ac:dyDescent="0.2">
      <c r="B27" s="7"/>
      <c r="C27" s="8"/>
      <c r="D27" s="12" t="s">
        <v>23</v>
      </c>
      <c r="E27" s="13" t="s">
        <v>15</v>
      </c>
      <c r="F27" s="13" t="s">
        <v>29</v>
      </c>
      <c r="G27" s="1">
        <v>23323.599999999999</v>
      </c>
      <c r="H27" s="14">
        <v>11511.1</v>
      </c>
      <c r="I27" s="14"/>
      <c r="J27" s="14">
        <f t="shared" si="0"/>
        <v>-11511.1</v>
      </c>
      <c r="K27" s="14"/>
      <c r="L27" s="14"/>
      <c r="M27" s="14">
        <f t="shared" si="1"/>
        <v>11812.499999999998</v>
      </c>
    </row>
    <row r="28" spans="2:14" x14ac:dyDescent="0.2">
      <c r="B28" s="7"/>
      <c r="C28" s="8"/>
      <c r="D28" s="12" t="s">
        <v>24</v>
      </c>
      <c r="E28" s="13" t="s">
        <v>15</v>
      </c>
      <c r="F28" s="13" t="s">
        <v>29</v>
      </c>
      <c r="G28" s="1">
        <v>48239</v>
      </c>
      <c r="H28" s="14">
        <v>23819.300000000003</v>
      </c>
      <c r="I28" s="14"/>
      <c r="J28" s="14">
        <f t="shared" si="0"/>
        <v>-23819.300000000003</v>
      </c>
      <c r="K28" s="14"/>
      <c r="L28" s="14"/>
      <c r="M28" s="14">
        <f t="shared" si="1"/>
        <v>24419.699999999997</v>
      </c>
    </row>
    <row r="29" spans="2:14" x14ac:dyDescent="0.2">
      <c r="B29" s="7"/>
      <c r="C29" s="8"/>
      <c r="D29" s="12" t="s">
        <v>25</v>
      </c>
      <c r="E29" s="13" t="s">
        <v>15</v>
      </c>
      <c r="F29" s="13" t="s">
        <v>29</v>
      </c>
      <c r="G29" s="1">
        <v>86</v>
      </c>
      <c r="H29" s="14">
        <v>86</v>
      </c>
      <c r="I29" s="14"/>
      <c r="J29" s="14">
        <f t="shared" si="0"/>
        <v>-86</v>
      </c>
      <c r="K29" s="14"/>
      <c r="L29" s="14"/>
      <c r="M29" s="14">
        <f t="shared" si="1"/>
        <v>0</v>
      </c>
    </row>
    <row r="30" spans="2:14" x14ac:dyDescent="0.2">
      <c r="B30" s="7"/>
      <c r="C30" s="8"/>
      <c r="D30" s="12" t="s">
        <v>26</v>
      </c>
      <c r="E30" s="13" t="s">
        <v>15</v>
      </c>
      <c r="F30" s="13" t="s">
        <v>29</v>
      </c>
      <c r="G30" s="1">
        <v>4339.7</v>
      </c>
      <c r="H30" s="14">
        <v>4339.7</v>
      </c>
      <c r="I30" s="14"/>
      <c r="J30" s="14">
        <f t="shared" si="0"/>
        <v>-4339.7</v>
      </c>
      <c r="K30" s="14"/>
      <c r="L30" s="14"/>
      <c r="M30" s="14">
        <f t="shared" si="1"/>
        <v>0</v>
      </c>
    </row>
    <row r="31" spans="2:14" x14ac:dyDescent="0.2">
      <c r="B31" s="7"/>
      <c r="C31" s="8"/>
      <c r="D31" s="12"/>
      <c r="E31" s="13"/>
      <c r="F31" s="13"/>
      <c r="G31" s="14"/>
      <c r="H31" s="14"/>
      <c r="I31" s="14"/>
      <c r="J31" s="14"/>
      <c r="K31" s="14"/>
      <c r="L31" s="14"/>
      <c r="M31" s="14"/>
    </row>
    <row r="32" spans="2:14" x14ac:dyDescent="0.2">
      <c r="B32" s="7"/>
      <c r="C32" s="8"/>
      <c r="D32" s="9" t="s">
        <v>7</v>
      </c>
      <c r="E32" s="10"/>
      <c r="F32" s="10"/>
      <c r="G32" s="14"/>
      <c r="H32" s="14"/>
      <c r="I32" s="14"/>
      <c r="J32" s="14"/>
      <c r="K32" s="14"/>
      <c r="L32" s="14"/>
      <c r="M32" s="14"/>
    </row>
    <row r="33" spans="1:13" x14ac:dyDescent="0.2">
      <c r="B33" s="7"/>
      <c r="C33" s="8"/>
      <c r="D33" s="9"/>
      <c r="E33" s="10"/>
      <c r="F33" s="10"/>
      <c r="G33" s="14"/>
      <c r="H33" s="14"/>
      <c r="I33" s="14"/>
      <c r="J33" s="14"/>
      <c r="K33" s="14"/>
      <c r="L33" s="14"/>
      <c r="M33" s="14"/>
    </row>
    <row r="34" spans="1:13" x14ac:dyDescent="0.2">
      <c r="B34" s="7"/>
      <c r="C34" s="8"/>
      <c r="D34" s="9" t="s">
        <v>8</v>
      </c>
      <c r="E34" s="10"/>
      <c r="F34" s="10"/>
      <c r="G34" s="14"/>
      <c r="H34" s="14"/>
      <c r="I34" s="14"/>
      <c r="J34" s="14"/>
      <c r="K34" s="14"/>
      <c r="L34" s="14"/>
      <c r="M34" s="14"/>
    </row>
    <row r="35" spans="1:13" x14ac:dyDescent="0.2">
      <c r="B35" s="7"/>
      <c r="C35" s="8"/>
      <c r="D35" s="9"/>
      <c r="E35" s="10"/>
      <c r="F35" s="10"/>
      <c r="G35" s="14"/>
      <c r="H35" s="14"/>
      <c r="I35" s="14"/>
      <c r="J35" s="14"/>
      <c r="K35" s="14"/>
      <c r="L35" s="14"/>
      <c r="M35" s="14"/>
    </row>
    <row r="36" spans="1:13" x14ac:dyDescent="0.2">
      <c r="A36" s="34"/>
      <c r="B36" s="35"/>
      <c r="C36" s="36" t="s">
        <v>9</v>
      </c>
      <c r="D36" s="37"/>
      <c r="E36" s="38"/>
      <c r="F36" s="38"/>
      <c r="G36" s="39">
        <f>SUM(G20:G35)</f>
        <v>368112.39999999997</v>
      </c>
      <c r="H36" s="39">
        <f>SUM(H20:H35)</f>
        <v>183420.3</v>
      </c>
      <c r="I36" s="39">
        <f>SUM(I20:I35)</f>
        <v>0</v>
      </c>
      <c r="J36" s="39">
        <f>SUM(J20:J35)</f>
        <v>-183420.3</v>
      </c>
      <c r="K36" s="40"/>
      <c r="L36" s="40"/>
      <c r="M36" s="39">
        <f>SUM(M20:M35)</f>
        <v>184692.10000000003</v>
      </c>
    </row>
    <row r="37" spans="1:13" x14ac:dyDescent="0.2">
      <c r="A37" s="34"/>
      <c r="B37" s="35"/>
      <c r="C37" s="36"/>
      <c r="D37" s="37"/>
      <c r="E37" s="38"/>
      <c r="F37" s="38"/>
      <c r="G37" s="40"/>
      <c r="H37" s="40"/>
      <c r="I37" s="40"/>
      <c r="J37" s="40"/>
      <c r="K37" s="40"/>
      <c r="L37" s="40"/>
      <c r="M37" s="40"/>
    </row>
    <row r="38" spans="1:13" x14ac:dyDescent="0.2">
      <c r="A38" s="34"/>
      <c r="B38" s="35"/>
      <c r="C38" s="36"/>
      <c r="D38" s="37" t="s">
        <v>10</v>
      </c>
      <c r="E38" s="38"/>
      <c r="F38" s="38"/>
      <c r="G38" s="40"/>
      <c r="H38" s="40"/>
      <c r="I38" s="40"/>
      <c r="J38" s="40"/>
      <c r="K38" s="40"/>
      <c r="L38" s="40"/>
      <c r="M38" s="40"/>
    </row>
    <row r="39" spans="1:13" x14ac:dyDescent="0.2">
      <c r="A39" s="34"/>
      <c r="B39" s="35"/>
      <c r="C39" s="36"/>
      <c r="D39" s="37"/>
      <c r="E39" s="38"/>
      <c r="F39" s="38"/>
      <c r="G39" s="40"/>
      <c r="H39" s="40"/>
      <c r="I39" s="40"/>
      <c r="J39" s="40"/>
      <c r="K39" s="40"/>
      <c r="L39" s="40"/>
      <c r="M39" s="40"/>
    </row>
    <row r="40" spans="1:13" x14ac:dyDescent="0.2">
      <c r="A40" s="34"/>
      <c r="B40" s="35"/>
      <c r="C40" s="36" t="s">
        <v>5</v>
      </c>
      <c r="D40" s="37"/>
      <c r="E40" s="38"/>
      <c r="F40" s="38"/>
      <c r="G40" s="40"/>
      <c r="H40" s="40"/>
      <c r="I40" s="40"/>
      <c r="J40" s="40"/>
      <c r="K40" s="40"/>
      <c r="L40" s="40"/>
      <c r="M40" s="40"/>
    </row>
    <row r="41" spans="1:13" x14ac:dyDescent="0.2">
      <c r="A41" s="34"/>
      <c r="B41" s="35"/>
      <c r="C41" s="36"/>
      <c r="D41" s="37"/>
      <c r="E41" s="38"/>
      <c r="F41" s="38"/>
      <c r="G41" s="40"/>
      <c r="H41" s="40"/>
      <c r="I41" s="40"/>
      <c r="J41" s="40"/>
      <c r="K41" s="40"/>
      <c r="L41" s="40"/>
      <c r="M41" s="40"/>
    </row>
    <row r="42" spans="1:13" x14ac:dyDescent="0.2">
      <c r="A42" s="34"/>
      <c r="B42" s="35"/>
      <c r="C42" s="36"/>
      <c r="D42" s="37" t="s">
        <v>6</v>
      </c>
      <c r="E42" s="38"/>
      <c r="F42" s="38"/>
      <c r="G42" s="40"/>
      <c r="H42" s="40"/>
      <c r="I42" s="40"/>
      <c r="J42" s="40"/>
      <c r="K42" s="40"/>
      <c r="L42" s="40"/>
      <c r="M42" s="40"/>
    </row>
    <row r="43" spans="1:13" x14ac:dyDescent="0.2">
      <c r="A43" s="34"/>
      <c r="B43" s="35"/>
      <c r="C43" s="36"/>
      <c r="D43" s="37"/>
      <c r="E43" s="38"/>
      <c r="F43" s="38"/>
      <c r="G43" s="40"/>
      <c r="H43" s="40"/>
      <c r="I43" s="40"/>
      <c r="J43" s="40"/>
      <c r="K43" s="40"/>
      <c r="L43" s="40"/>
      <c r="M43" s="40"/>
    </row>
    <row r="44" spans="1:13" x14ac:dyDescent="0.2">
      <c r="A44" s="34"/>
      <c r="B44" s="35"/>
      <c r="C44" s="36"/>
      <c r="D44" s="41" t="s">
        <v>16</v>
      </c>
      <c r="E44" s="42" t="s">
        <v>15</v>
      </c>
      <c r="F44" s="42" t="s">
        <v>29</v>
      </c>
      <c r="G44" s="43">
        <v>4601759.9000000004</v>
      </c>
      <c r="H44" s="40"/>
      <c r="I44" s="40"/>
      <c r="J44" s="40">
        <f t="shared" ref="J44:J55" si="2">I44-H44</f>
        <v>0</v>
      </c>
      <c r="K44" s="40"/>
      <c r="L44" s="40"/>
      <c r="M44" s="40">
        <f t="shared" ref="M44:M55" si="3">G44-H44+I44</f>
        <v>4601759.9000000004</v>
      </c>
    </row>
    <row r="45" spans="1:13" x14ac:dyDescent="0.2">
      <c r="A45" s="34"/>
      <c r="B45" s="35"/>
      <c r="C45" s="36"/>
      <c r="D45" s="41" t="s">
        <v>17</v>
      </c>
      <c r="E45" s="42" t="s">
        <v>15</v>
      </c>
      <c r="F45" s="42" t="s">
        <v>29</v>
      </c>
      <c r="G45" s="43">
        <v>5549902.5</v>
      </c>
      <c r="H45" s="40"/>
      <c r="I45" s="40"/>
      <c r="J45" s="40">
        <f t="shared" si="2"/>
        <v>0</v>
      </c>
      <c r="K45" s="40"/>
      <c r="L45" s="40"/>
      <c r="M45" s="40">
        <f t="shared" si="3"/>
        <v>5549902.5</v>
      </c>
    </row>
    <row r="46" spans="1:13" x14ac:dyDescent="0.2">
      <c r="A46" s="34"/>
      <c r="B46" s="35"/>
      <c r="C46" s="36"/>
      <c r="D46" s="41" t="s">
        <v>27</v>
      </c>
      <c r="E46" s="42" t="s">
        <v>15</v>
      </c>
      <c r="F46" s="42" t="s">
        <v>29</v>
      </c>
      <c r="G46" s="43">
        <v>2103186.7999999998</v>
      </c>
      <c r="H46" s="40"/>
      <c r="I46" s="40"/>
      <c r="J46" s="40">
        <f t="shared" si="2"/>
        <v>0</v>
      </c>
      <c r="K46" s="40"/>
      <c r="L46" s="40"/>
      <c r="M46" s="40">
        <f t="shared" si="3"/>
        <v>2103186.7999999998</v>
      </c>
    </row>
    <row r="47" spans="1:13" x14ac:dyDescent="0.2">
      <c r="A47" s="34"/>
      <c r="B47" s="35"/>
      <c r="C47" s="36"/>
      <c r="D47" s="41" t="s">
        <v>19</v>
      </c>
      <c r="E47" s="42" t="s">
        <v>15</v>
      </c>
      <c r="F47" s="42" t="s">
        <v>29</v>
      </c>
      <c r="G47" s="43">
        <v>1323709.8</v>
      </c>
      <c r="H47" s="40"/>
      <c r="I47" s="40"/>
      <c r="J47" s="40">
        <f t="shared" si="2"/>
        <v>0</v>
      </c>
      <c r="K47" s="40"/>
      <c r="L47" s="40"/>
      <c r="M47" s="40">
        <f t="shared" si="3"/>
        <v>1323709.8</v>
      </c>
    </row>
    <row r="48" spans="1:13" x14ac:dyDescent="0.2">
      <c r="A48" s="34"/>
      <c r="B48" s="35"/>
      <c r="C48" s="36"/>
      <c r="D48" s="41" t="s">
        <v>20</v>
      </c>
      <c r="E48" s="42" t="s">
        <v>15</v>
      </c>
      <c r="F48" s="42" t="s">
        <v>29</v>
      </c>
      <c r="G48" s="43">
        <v>956911.9</v>
      </c>
      <c r="H48" s="40"/>
      <c r="I48" s="40"/>
      <c r="J48" s="40">
        <f t="shared" si="2"/>
        <v>0</v>
      </c>
      <c r="K48" s="40"/>
      <c r="L48" s="40"/>
      <c r="M48" s="40">
        <f t="shared" si="3"/>
        <v>956911.9</v>
      </c>
    </row>
    <row r="49" spans="1:13" x14ac:dyDescent="0.2">
      <c r="A49" s="34"/>
      <c r="B49" s="35"/>
      <c r="C49" s="36"/>
      <c r="D49" s="41" t="s">
        <v>21</v>
      </c>
      <c r="E49" s="42" t="s">
        <v>15</v>
      </c>
      <c r="F49" s="42" t="s">
        <v>29</v>
      </c>
      <c r="G49" s="43">
        <v>10835563.800000001</v>
      </c>
      <c r="H49" s="40"/>
      <c r="I49" s="40"/>
      <c r="J49" s="40">
        <f t="shared" si="2"/>
        <v>0</v>
      </c>
      <c r="K49" s="40"/>
      <c r="L49" s="40"/>
      <c r="M49" s="40">
        <f t="shared" si="3"/>
        <v>10835563.800000001</v>
      </c>
    </row>
    <row r="50" spans="1:13" x14ac:dyDescent="0.2">
      <c r="A50" s="34"/>
      <c r="B50" s="35"/>
      <c r="C50" s="36"/>
      <c r="D50" s="41" t="s">
        <v>22</v>
      </c>
      <c r="E50" s="42" t="s">
        <v>15</v>
      </c>
      <c r="F50" s="42" t="s">
        <v>29</v>
      </c>
      <c r="G50" s="43">
        <v>975022.2</v>
      </c>
      <c r="H50" s="40"/>
      <c r="I50" s="40"/>
      <c r="J50" s="40">
        <f t="shared" si="2"/>
        <v>0</v>
      </c>
      <c r="K50" s="40"/>
      <c r="L50" s="40"/>
      <c r="M50" s="40">
        <f t="shared" si="3"/>
        <v>975022.2</v>
      </c>
    </row>
    <row r="51" spans="1:13" x14ac:dyDescent="0.2">
      <c r="A51" s="34"/>
      <c r="B51" s="35"/>
      <c r="C51" s="36"/>
      <c r="D51" s="41" t="s">
        <v>23</v>
      </c>
      <c r="E51" s="42" t="s">
        <v>15</v>
      </c>
      <c r="F51" s="42" t="s">
        <v>29</v>
      </c>
      <c r="G51" s="43">
        <v>759237.6</v>
      </c>
      <c r="H51" s="40"/>
      <c r="I51" s="40"/>
      <c r="J51" s="40">
        <f t="shared" si="2"/>
        <v>0</v>
      </c>
      <c r="K51" s="40"/>
      <c r="L51" s="40"/>
      <c r="M51" s="40">
        <f t="shared" si="3"/>
        <v>759237.6</v>
      </c>
    </row>
    <row r="52" spans="1:13" x14ac:dyDescent="0.2">
      <c r="A52" s="34"/>
      <c r="B52" s="35"/>
      <c r="C52" s="36"/>
      <c r="D52" s="41" t="s">
        <v>28</v>
      </c>
      <c r="E52" s="42" t="s">
        <v>15</v>
      </c>
      <c r="F52" s="42" t="s">
        <v>29</v>
      </c>
      <c r="G52" s="43">
        <v>2613818.9</v>
      </c>
      <c r="H52" s="40"/>
      <c r="I52" s="40"/>
      <c r="J52" s="40">
        <f t="shared" si="2"/>
        <v>0</v>
      </c>
      <c r="K52" s="40"/>
      <c r="L52" s="40"/>
      <c r="M52" s="40">
        <f t="shared" si="3"/>
        <v>2613818.9</v>
      </c>
    </row>
    <row r="53" spans="1:13" x14ac:dyDescent="0.2">
      <c r="A53" s="34"/>
      <c r="B53" s="35"/>
      <c r="C53" s="36"/>
      <c r="D53" s="41" t="s">
        <v>24</v>
      </c>
      <c r="E53" s="42" t="s">
        <v>15</v>
      </c>
      <c r="F53" s="42" t="s">
        <v>29</v>
      </c>
      <c r="G53" s="43">
        <v>2880141.1</v>
      </c>
      <c r="H53" s="40"/>
      <c r="I53" s="40"/>
      <c r="J53" s="40">
        <f t="shared" si="2"/>
        <v>0</v>
      </c>
      <c r="K53" s="40"/>
      <c r="L53" s="40"/>
      <c r="M53" s="40">
        <f t="shared" si="3"/>
        <v>2880141.1</v>
      </c>
    </row>
    <row r="54" spans="1:13" x14ac:dyDescent="0.2">
      <c r="A54" s="34"/>
      <c r="B54" s="35"/>
      <c r="C54" s="36"/>
      <c r="D54" s="12" t="s">
        <v>31</v>
      </c>
      <c r="E54" s="13" t="s">
        <v>15</v>
      </c>
      <c r="F54" s="13" t="s">
        <v>29</v>
      </c>
      <c r="G54" s="14"/>
      <c r="H54" s="14"/>
      <c r="I54" s="14">
        <v>5813.2</v>
      </c>
      <c r="J54" s="14">
        <f t="shared" si="2"/>
        <v>5813.2</v>
      </c>
      <c r="K54" s="14"/>
      <c r="L54" s="14"/>
      <c r="M54" s="14">
        <f t="shared" si="3"/>
        <v>5813.2</v>
      </c>
    </row>
    <row r="55" spans="1:13" x14ac:dyDescent="0.2">
      <c r="A55" s="34"/>
      <c r="B55" s="35"/>
      <c r="C55" s="36"/>
      <c r="D55" s="12" t="s">
        <v>32</v>
      </c>
      <c r="E55" s="13" t="s">
        <v>15</v>
      </c>
      <c r="F55" s="13" t="s">
        <v>29</v>
      </c>
      <c r="G55" s="14"/>
      <c r="H55" s="14"/>
      <c r="I55" s="14">
        <v>1711</v>
      </c>
      <c r="J55" s="14">
        <f t="shared" si="2"/>
        <v>1711</v>
      </c>
      <c r="K55" s="14"/>
      <c r="L55" s="14"/>
      <c r="M55" s="14">
        <f t="shared" si="3"/>
        <v>1711</v>
      </c>
    </row>
    <row r="56" spans="1:13" x14ac:dyDescent="0.2">
      <c r="A56" s="34"/>
      <c r="B56" s="35"/>
      <c r="C56" s="36"/>
      <c r="D56" s="37"/>
      <c r="E56" s="38"/>
      <c r="F56" s="38"/>
      <c r="G56" s="40"/>
      <c r="H56" s="40"/>
      <c r="I56" s="40"/>
      <c r="J56" s="40"/>
      <c r="K56" s="40"/>
      <c r="L56" s="40"/>
      <c r="M56" s="40"/>
    </row>
    <row r="57" spans="1:13" x14ac:dyDescent="0.2">
      <c r="A57" s="34"/>
      <c r="B57" s="35"/>
      <c r="C57" s="36"/>
      <c r="D57" s="37" t="s">
        <v>7</v>
      </c>
      <c r="E57" s="38"/>
      <c r="F57" s="38"/>
      <c r="G57" s="40"/>
      <c r="H57" s="40"/>
      <c r="I57" s="40"/>
      <c r="J57" s="40"/>
      <c r="K57" s="40"/>
      <c r="L57" s="40"/>
      <c r="M57" s="40"/>
    </row>
    <row r="58" spans="1:13" x14ac:dyDescent="0.2">
      <c r="A58" s="34"/>
      <c r="B58" s="35"/>
      <c r="C58" s="36"/>
      <c r="D58" s="37"/>
      <c r="E58" s="38"/>
      <c r="F58" s="38"/>
      <c r="G58" s="40"/>
      <c r="H58" s="40"/>
      <c r="I58" s="40"/>
      <c r="J58" s="40"/>
      <c r="K58" s="40"/>
      <c r="L58" s="40"/>
      <c r="M58" s="40"/>
    </row>
    <row r="59" spans="1:13" x14ac:dyDescent="0.2">
      <c r="A59" s="34"/>
      <c r="B59" s="35"/>
      <c r="C59" s="36"/>
      <c r="D59" s="37" t="s">
        <v>8</v>
      </c>
      <c r="E59" s="38"/>
      <c r="F59" s="38"/>
      <c r="G59" s="40"/>
      <c r="H59" s="40"/>
      <c r="I59" s="40"/>
      <c r="J59" s="40"/>
      <c r="K59" s="40"/>
      <c r="L59" s="40"/>
      <c r="M59" s="40"/>
    </row>
    <row r="60" spans="1:13" x14ac:dyDescent="0.2">
      <c r="A60" s="34"/>
      <c r="B60" s="35"/>
      <c r="C60" s="36"/>
      <c r="D60" s="37"/>
      <c r="E60" s="38"/>
      <c r="F60" s="38"/>
      <c r="G60" s="40"/>
      <c r="H60" s="40"/>
      <c r="I60" s="40"/>
      <c r="J60" s="40"/>
      <c r="K60" s="40"/>
      <c r="L60" s="40"/>
      <c r="M60" s="40"/>
    </row>
    <row r="61" spans="1:13" x14ac:dyDescent="0.2">
      <c r="A61" s="34"/>
      <c r="B61" s="35"/>
      <c r="C61" s="36" t="s">
        <v>11</v>
      </c>
      <c r="D61" s="37"/>
      <c r="E61" s="38"/>
      <c r="F61" s="44"/>
      <c r="G61" s="39">
        <f>SUM(G44:G60)</f>
        <v>32599254.500000004</v>
      </c>
      <c r="H61" s="39">
        <f>SUM(H44:H60)</f>
        <v>0</v>
      </c>
      <c r="I61" s="39">
        <f>SUM(I44:I60)</f>
        <v>7524.2</v>
      </c>
      <c r="J61" s="39">
        <f>SUM(J44:J60)</f>
        <v>7524.2</v>
      </c>
      <c r="K61" s="39"/>
      <c r="L61" s="39"/>
      <c r="M61" s="39">
        <f t="shared" ref="M61" si="4">SUM(M44:M60)</f>
        <v>32606778.700000003</v>
      </c>
    </row>
    <row r="62" spans="1:13" x14ac:dyDescent="0.2">
      <c r="A62" s="34"/>
      <c r="B62" s="35"/>
      <c r="C62" s="36"/>
      <c r="D62" s="37"/>
      <c r="E62" s="38"/>
      <c r="F62" s="38"/>
      <c r="G62" s="40"/>
      <c r="H62" s="40"/>
      <c r="I62" s="40"/>
      <c r="J62" s="40"/>
      <c r="K62" s="40"/>
      <c r="L62" s="40"/>
      <c r="M62" s="40"/>
    </row>
    <row r="63" spans="1:13" x14ac:dyDescent="0.2">
      <c r="A63" s="34"/>
      <c r="B63" s="35" t="s">
        <v>12</v>
      </c>
      <c r="C63" s="36"/>
      <c r="D63" s="37"/>
      <c r="E63" s="38"/>
      <c r="F63" s="38"/>
      <c r="G63" s="40"/>
      <c r="H63" s="40"/>
      <c r="I63" s="40"/>
      <c r="J63" s="40"/>
      <c r="K63" s="40"/>
      <c r="L63" s="40"/>
      <c r="M63" s="40"/>
    </row>
    <row r="64" spans="1:13" x14ac:dyDescent="0.2">
      <c r="A64" s="34"/>
      <c r="B64" s="35"/>
      <c r="C64" s="36"/>
      <c r="D64" s="37"/>
      <c r="E64" s="38"/>
      <c r="F64" s="38"/>
      <c r="G64" s="40"/>
      <c r="H64" s="40"/>
      <c r="I64" s="40"/>
      <c r="J64" s="40"/>
      <c r="K64" s="40"/>
      <c r="L64" s="40"/>
      <c r="M64" s="40"/>
    </row>
    <row r="65" spans="1:13" x14ac:dyDescent="0.2">
      <c r="A65" s="34"/>
      <c r="B65" s="35"/>
      <c r="C65" s="36"/>
      <c r="D65" s="37" t="s">
        <v>13</v>
      </c>
      <c r="E65" s="44"/>
      <c r="F65" s="44"/>
      <c r="G65" s="39">
        <f>SUM(G61+G36)</f>
        <v>32967366.900000002</v>
      </c>
      <c r="H65" s="39">
        <f>H61+H36</f>
        <v>183420.3</v>
      </c>
      <c r="I65" s="39">
        <f>I61+I36</f>
        <v>7524.2</v>
      </c>
      <c r="J65" s="39">
        <f>J61+J36</f>
        <v>-175896.09999999998</v>
      </c>
      <c r="K65" s="39"/>
      <c r="L65" s="39"/>
      <c r="M65" s="39">
        <f>M61+M36</f>
        <v>32791470.800000004</v>
      </c>
    </row>
    <row r="66" spans="1:13" x14ac:dyDescent="0.2">
      <c r="B66" s="7"/>
      <c r="C66" s="8"/>
      <c r="D66" s="9"/>
      <c r="E66" s="10"/>
      <c r="F66" s="10"/>
      <c r="G66" s="14"/>
      <c r="H66" s="14"/>
      <c r="I66" s="14"/>
      <c r="J66" s="14"/>
      <c r="K66" s="14"/>
      <c r="L66" s="14"/>
      <c r="M66" s="14"/>
    </row>
    <row r="67" spans="1:13" x14ac:dyDescent="0.2"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</row>
    <row r="70" spans="1:13" x14ac:dyDescent="0.2">
      <c r="G70" s="16"/>
      <c r="H70" s="16"/>
      <c r="I70" s="16"/>
      <c r="J70" s="16"/>
      <c r="K70" s="16"/>
      <c r="L70" s="16"/>
      <c r="M70" s="16"/>
    </row>
    <row r="71" spans="1:13" x14ac:dyDescent="0.2">
      <c r="G71" s="16"/>
      <c r="H71" s="16"/>
      <c r="I71" s="16"/>
      <c r="J71" s="16"/>
      <c r="K71" s="16"/>
      <c r="L71" s="16"/>
      <c r="M71" s="16"/>
    </row>
    <row r="72" spans="1:13" x14ac:dyDescent="0.2">
      <c r="G72" s="16"/>
      <c r="H72" s="16"/>
      <c r="I72" s="16"/>
      <c r="J72" s="16"/>
      <c r="K72" s="16"/>
      <c r="L72" s="16"/>
      <c r="M72" s="16"/>
    </row>
    <row r="73" spans="1:13" x14ac:dyDescent="0.2">
      <c r="G73" s="16"/>
      <c r="H73" s="16"/>
      <c r="I73" s="16"/>
      <c r="J73" s="16"/>
      <c r="K73" s="16"/>
      <c r="L73" s="16"/>
      <c r="M73" s="16"/>
    </row>
    <row r="74" spans="1:13" x14ac:dyDescent="0.2">
      <c r="G74" s="16"/>
      <c r="H74" s="16"/>
      <c r="I74" s="16"/>
      <c r="J74" s="16"/>
      <c r="K74" s="16"/>
      <c r="L74" s="16"/>
      <c r="M74" s="16"/>
    </row>
    <row r="75" spans="1:13" x14ac:dyDescent="0.2">
      <c r="G75" s="16"/>
      <c r="H75" s="16"/>
      <c r="I75" s="16"/>
      <c r="J75" s="16"/>
      <c r="K75" s="16"/>
      <c r="L75" s="16"/>
      <c r="M75" s="16"/>
    </row>
    <row r="76" spans="1:13" x14ac:dyDescent="0.2">
      <c r="G76" s="16"/>
      <c r="H76" s="16"/>
      <c r="I76" s="16"/>
      <c r="J76" s="16"/>
      <c r="K76" s="16"/>
      <c r="L76" s="16"/>
      <c r="M76" s="16"/>
    </row>
    <row r="77" spans="1:13" x14ac:dyDescent="0.2">
      <c r="G77" s="16"/>
      <c r="H77" s="16"/>
      <c r="I77" s="16"/>
      <c r="J77" s="16"/>
      <c r="K77" s="16"/>
      <c r="L77" s="16"/>
      <c r="M77" s="16"/>
    </row>
    <row r="78" spans="1:13" x14ac:dyDescent="0.2">
      <c r="G78" s="16"/>
      <c r="H78" s="16"/>
      <c r="I78" s="16"/>
      <c r="J78" s="16"/>
      <c r="K78" s="16"/>
      <c r="L78" s="16"/>
      <c r="M78" s="16"/>
    </row>
    <row r="79" spans="1:13" x14ac:dyDescent="0.2">
      <c r="G79" s="16"/>
      <c r="H79" s="16"/>
      <c r="I79" s="16"/>
      <c r="J79" s="16"/>
      <c r="K79" s="16"/>
      <c r="L79" s="16"/>
      <c r="M79" s="16"/>
    </row>
    <row r="80" spans="1:13" x14ac:dyDescent="0.2">
      <c r="G80" s="16"/>
      <c r="H80" s="16"/>
      <c r="I80" s="16"/>
      <c r="J80" s="16"/>
      <c r="K80" s="16"/>
      <c r="L80" s="16"/>
      <c r="M80" s="16"/>
    </row>
    <row r="81" spans="7:13" x14ac:dyDescent="0.2">
      <c r="G81" s="16"/>
      <c r="H81" s="16"/>
      <c r="I81" s="16"/>
      <c r="J81" s="16"/>
      <c r="K81" s="16"/>
      <c r="L81" s="16"/>
      <c r="M81" s="16"/>
    </row>
    <row r="82" spans="7:13" x14ac:dyDescent="0.2">
      <c r="G82" s="16"/>
      <c r="H82" s="16"/>
      <c r="I82" s="16"/>
      <c r="J82" s="16"/>
      <c r="K82" s="16"/>
      <c r="L82" s="16"/>
      <c r="M82" s="16"/>
    </row>
    <row r="83" spans="7:13" x14ac:dyDescent="0.2">
      <c r="G83" s="16"/>
      <c r="H83" s="16"/>
      <c r="I83" s="16"/>
      <c r="J83" s="16"/>
      <c r="K83" s="16"/>
      <c r="L83" s="16"/>
      <c r="M83" s="16"/>
    </row>
    <row r="84" spans="7:13" x14ac:dyDescent="0.2">
      <c r="G84" s="16"/>
      <c r="H84" s="16"/>
      <c r="I84" s="16"/>
      <c r="J84" s="16"/>
      <c r="K84" s="16"/>
      <c r="L84" s="16"/>
      <c r="M84" s="16"/>
    </row>
    <row r="85" spans="7:13" x14ac:dyDescent="0.2">
      <c r="G85" s="16"/>
      <c r="H85" s="16"/>
      <c r="I85" s="16"/>
      <c r="J85" s="16"/>
      <c r="K85" s="16"/>
      <c r="L85" s="16"/>
      <c r="M85" s="16"/>
    </row>
    <row r="86" spans="7:13" x14ac:dyDescent="0.2">
      <c r="G86" s="16"/>
      <c r="H86" s="16"/>
      <c r="I86" s="16"/>
      <c r="J86" s="16"/>
      <c r="K86" s="16"/>
      <c r="L86" s="16"/>
      <c r="M86" s="16"/>
    </row>
  </sheetData>
  <mergeCells count="11">
    <mergeCell ref="B8:D10"/>
    <mergeCell ref="K9:K10"/>
    <mergeCell ref="L9:L10"/>
    <mergeCell ref="M9:M10"/>
    <mergeCell ref="L8:M8"/>
    <mergeCell ref="H8:J8"/>
    <mergeCell ref="F8:F10"/>
    <mergeCell ref="G8:G10"/>
    <mergeCell ref="H9:H10"/>
    <mergeCell ref="I9:I10"/>
    <mergeCell ref="J9:J10"/>
  </mergeCells>
  <pageMargins left="0.70866141732283472" right="0.70866141732283472" top="0.79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endeu_septiembre_2013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C.P. VERO</cp:lastModifiedBy>
  <cp:lastPrinted>2013-11-05T17:46:09Z</cp:lastPrinted>
  <dcterms:created xsi:type="dcterms:W3CDTF">2013-11-04T20:16:55Z</dcterms:created>
  <dcterms:modified xsi:type="dcterms:W3CDTF">2013-11-05T18:39:05Z</dcterms:modified>
</cp:coreProperties>
</file>