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SEPTIEMBRE" sheetId="1" r:id="rId1"/>
  </sheets>
  <calcPr calcId="145621"/>
</workbook>
</file>

<file path=xl/calcChain.xml><?xml version="1.0" encoding="utf-8"?>
<calcChain xmlns="http://schemas.openxmlformats.org/spreadsheetml/2006/main">
  <c r="H25" i="1" l="1"/>
  <c r="G25" i="1"/>
  <c r="F25" i="1"/>
  <c r="E25" i="1"/>
  <c r="D25" i="1"/>
  <c r="H48" i="1" l="1"/>
  <c r="H47" i="1"/>
  <c r="H46" i="1"/>
  <c r="H45" i="1"/>
  <c r="H44" i="1"/>
  <c r="H43" i="1"/>
  <c r="H42" i="1"/>
  <c r="H41" i="1"/>
  <c r="H38" i="1"/>
  <c r="H37" i="1"/>
  <c r="H36" i="1"/>
  <c r="H35" i="1"/>
  <c r="H34" i="1"/>
  <c r="H33" i="1"/>
  <c r="H32" i="1"/>
  <c r="H31" i="1"/>
  <c r="H30" i="1"/>
  <c r="H24" i="1"/>
  <c r="H23" i="1"/>
  <c r="H22" i="1"/>
  <c r="H21" i="1"/>
  <c r="H20" i="1"/>
  <c r="H19" i="1"/>
  <c r="H18" i="1"/>
  <c r="H17" i="1"/>
  <c r="H16" i="1"/>
  <c r="H15" i="1"/>
  <c r="G46" i="1" l="1"/>
  <c r="G38" i="1"/>
  <c r="E46" i="1"/>
  <c r="E38" i="1"/>
  <c r="D46" i="1"/>
  <c r="D38" i="1"/>
  <c r="G48" i="1" l="1"/>
  <c r="E48" i="1"/>
  <c r="D48" i="1"/>
</calcChain>
</file>

<file path=xl/sharedStrings.xml><?xml version="1.0" encoding="utf-8"?>
<sst xmlns="http://schemas.openxmlformats.org/spreadsheetml/2006/main" count="63" uniqueCount="49">
  <si>
    <t>Impuestos sobre el Patrimonio</t>
  </si>
  <si>
    <t>Otros Impuestos</t>
  </si>
  <si>
    <t>Recaudado</t>
  </si>
  <si>
    <t>AL 30 DE SEPTIEMBRE DE 2013</t>
  </si>
  <si>
    <t>FUENTE DEL INGRESO</t>
  </si>
  <si>
    <t>Ley de Ingresos Estimada</t>
  </si>
  <si>
    <t>Modificado</t>
  </si>
  <si>
    <t>Devengado</t>
  </si>
  <si>
    <t>Avance de Recaudación</t>
  </si>
  <si>
    <t>Recaudación/Estimación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</si>
  <si>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</si>
  <si>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</si>
  <si>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</si>
  <si>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</si>
  <si>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</si>
  <si>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</si>
  <si>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</si>
  <si>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</si>
  <si>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</si>
  <si>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IMPUESTOS</t>
  </si>
  <si>
    <t>CONTRIBUCIONES DE MEJORAS</t>
  </si>
  <si>
    <t>DERECHOS</t>
  </si>
  <si>
    <t>CONTRIBUCIONES NO COMPRENDIDAS EN LAS FRACCIONES ANTERIORES, CAUSADAS EN EJERCICIOS FISCALES ANTERIORES</t>
  </si>
  <si>
    <t>PRODUCTOS</t>
  </si>
  <si>
    <t>APROVECHAMIENTOS</t>
  </si>
  <si>
    <t>PARTICIPACIONES Y APORTACIONES</t>
  </si>
  <si>
    <t>TRANSFERENCIAS Y APORTACIONES</t>
  </si>
  <si>
    <t>INGRESOS DERIVADOS DE FINANCIAMIENTO</t>
  </si>
  <si>
    <t>ESTADO ANALITICO DE INGRESOS</t>
  </si>
  <si>
    <t>POR FUENTE DE CONTRIBUCION</t>
  </si>
  <si>
    <t>TRIBUTARIOS</t>
  </si>
  <si>
    <t>Estimación Anual</t>
  </si>
  <si>
    <t>Impuesto sobre la producción, el consumo y las transacciones</t>
  </si>
  <si>
    <t>Impuestos sobre los Ingresos</t>
  </si>
  <si>
    <t>Impuestos al comercio exterior</t>
  </si>
  <si>
    <t>Impuestos Sobre Nóminas y Asimilables</t>
  </si>
  <si>
    <t>Impuestos Ecológicos</t>
  </si>
  <si>
    <t>Accesorios</t>
  </si>
  <si>
    <t>SUBTOTAL TRIBUTARIOS</t>
  </si>
  <si>
    <t>NO TRIBUTARIOS</t>
  </si>
  <si>
    <t>TOTALES</t>
  </si>
  <si>
    <t>SUBTOTAL NO TRIBUTARIOS</t>
  </si>
  <si>
    <t xml:space="preserve">INGRESOS FINANCIEROS </t>
  </si>
  <si>
    <t>X</t>
  </si>
  <si>
    <t>INGRESOS FINANCIEROS</t>
  </si>
  <si>
    <t>Preliminares</t>
  </si>
  <si>
    <t>( en miles de pesos)</t>
  </si>
  <si>
    <t>ESTADO ANALÍTICO DE INGRESOS PRESUPUESTALES</t>
  </si>
  <si>
    <t>GOBIERNO DEL ESTADO DE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</si>
</sst>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_-;\-* #,##0.0_-;_-* &quot;-&quot;?_-;_-@_-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b/>
      <sz val="12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2" fillId="0" borderId="3" xfId="0" applyFont="1" applyBorder="1"/>
    <xf numFmtId="0" fontId="2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2" fillId="0" borderId="5" xfId="0" applyFont="1" applyBorder="1"/>
    <xf numFmtId="164" fontId="1" fillId="0" borderId="1" xfId="0" applyNumberFormat="1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2" borderId="6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2" borderId="7" xfId="0" applyFont="1" applyFill="1" applyBorder="1"/>
    <xf numFmtId="0" fontId="2" fillId="2" borderId="10" xfId="0" applyFont="1" applyFill="1" applyBorder="1"/>
    <xf numFmtId="0" fontId="1" fillId="2" borderId="11" xfId="0" applyFont="1" applyFill="1" applyBorder="1" applyAlignment="1">
      <alignment horizontal="center"/>
    </xf>
    <xf numFmtId="0" fontId="2" fillId="2" borderId="10" xfId="0" applyFont="1" applyFill="1" applyBorder="1" applyAlignment="1"/>
    <xf numFmtId="0" fontId="1" fillId="0" borderId="12" xfId="0" applyFont="1" applyBorder="1"/>
    <xf numFmtId="0" fontId="1" fillId="2" borderId="12" xfId="0" applyFont="1" applyFill="1" applyBorder="1"/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164" fontId="1" fillId="2" borderId="11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164" fontId="2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2" fillId="0" borderId="16" xfId="0" applyNumberFormat="1" applyFont="1" applyBorder="1"/>
    <xf numFmtId="0" fontId="2" fillId="0" borderId="17" xfId="0" applyFont="1" applyBorder="1"/>
    <xf numFmtId="0" fontId="2" fillId="0" borderId="18" xfId="0" applyFont="1" applyBorder="1"/>
    <xf numFmtId="164" fontId="2" fillId="0" borderId="18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2" fillId="0" borderId="19" xfId="0" applyNumberFormat="1" applyFont="1" applyBorder="1"/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/>
    <xf numFmtId="164" fontId="2" fillId="0" borderId="21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2" fillId="0" borderId="22" xfId="0" applyNumberFormat="1" applyFont="1" applyBorder="1"/>
    <xf numFmtId="164" fontId="1" fillId="0" borderId="16" xfId="0" applyNumberFormat="1" applyFont="1" applyBorder="1"/>
    <xf numFmtId="0" fontId="2" fillId="0" borderId="23" xfId="0" applyFont="1" applyFill="1" applyBorder="1" applyAlignment="1"/>
    <xf numFmtId="0" fontId="2" fillId="0" borderId="15" xfId="0" applyFont="1" applyFill="1" applyBorder="1" applyAlignment="1">
      <alignment horizontal="left"/>
    </xf>
    <xf numFmtId="164" fontId="2" fillId="0" borderId="15" xfId="0" applyNumberFormat="1" applyFont="1" applyFill="1" applyBorder="1" applyAlignment="1">
      <alignment horizontal="center"/>
    </xf>
    <xf numFmtId="164" fontId="2" fillId="0" borderId="24" xfId="0" applyNumberFormat="1" applyFont="1" applyBorder="1"/>
    <xf numFmtId="0" fontId="2" fillId="0" borderId="25" xfId="0" applyFont="1" applyFill="1" applyBorder="1" applyAlignment="1"/>
    <xf numFmtId="0" fontId="2" fillId="0" borderId="18" xfId="0" applyFont="1" applyFill="1" applyBorder="1" applyAlignment="1"/>
    <xf numFmtId="164" fontId="2" fillId="0" borderId="18" xfId="0" applyNumberFormat="1" applyFont="1" applyFill="1" applyBorder="1" applyAlignment="1">
      <alignment horizontal="center"/>
    </xf>
    <xf numFmtId="164" fontId="2" fillId="0" borderId="26" xfId="0" applyNumberFormat="1" applyFont="1" applyBorder="1"/>
    <xf numFmtId="0" fontId="2" fillId="0" borderId="27" xfId="0" applyFont="1" applyFill="1" applyBorder="1" applyAlignment="1"/>
    <xf numFmtId="0" fontId="2" fillId="0" borderId="21" xfId="0" applyFont="1" applyFill="1" applyBorder="1" applyAlignment="1"/>
    <xf numFmtId="164" fontId="2" fillId="0" borderId="21" xfId="0" applyNumberFormat="1" applyFont="1" applyFill="1" applyBorder="1" applyAlignment="1">
      <alignment horizontal="center"/>
    </xf>
    <xf numFmtId="164" fontId="2" fillId="0" borderId="28" xfId="0" applyNumberFormat="1" applyFont="1" applyBorder="1"/>
    <xf numFmtId="0" fontId="1" fillId="0" borderId="13" xfId="0" applyFont="1" applyBorder="1" applyAlignment="1">
      <alignment horizontal="center"/>
    </xf>
    <xf numFmtId="164" fontId="1" fillId="0" borderId="12" xfId="0" applyNumberFormat="1" applyFont="1" applyBorder="1"/>
    <xf numFmtId="164" fontId="1" fillId="2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0" fontId="2" fillId="0" borderId="0" xfId="0" applyFont="1" applyFill="1"/>
    <xf numFmtId="0" fontId="2" fillId="0" borderId="29" xfId="0" applyFont="1" applyBorder="1"/>
    <xf numFmtId="0" fontId="2" fillId="0" borderId="30" xfId="0" applyFont="1" applyBorder="1"/>
    <xf numFmtId="164" fontId="2" fillId="0" borderId="30" xfId="0" applyNumberFormat="1" applyFont="1" applyBorder="1" applyAlignment="1">
      <alignment horizontal="center"/>
    </xf>
    <xf numFmtId="164" fontId="2" fillId="0" borderId="31" xfId="0" applyNumberFormat="1" applyFont="1" applyBorder="1"/>
    <xf numFmtId="0" fontId="2" fillId="0" borderId="0" xfId="0" applyFont="1" applyFill="1" applyBorder="1"/>
    <xf numFmtId="0" fontId="1" fillId="0" borderId="21" xfId="0" applyFont="1" applyBorder="1" applyAlignment="1">
      <alignment horizontal="center"/>
    </xf>
    <xf numFmtId="164" fontId="1" fillId="0" borderId="31" xfId="0" applyNumberFormat="1" applyFont="1" applyBorder="1"/>
    <xf numFmtId="164" fontId="1" fillId="0" borderId="30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50"/>
  <sheetViews>
    <sheetView tabSelected="1" zoomScaleNormal="100" workbookViewId="0"/>
  </sheetViews>
  <sheetFormatPr baseColWidth="10" defaultRowHeight="11.25" x14ac:dyDescent="0.15"/>
  <cols>
    <col min="1" max="1" width="6.7109375" style="2" customWidth="1"/>
    <col min="2" max="2" width="5.7109375" style="2" customWidth="1"/>
    <col min="3" max="3" width="49.5703125" style="2" customWidth="1"/>
    <col min="4" max="4" width="21.28515625" style="2" customWidth="1"/>
    <col min="5" max="5" width="25.28515625" style="2" customWidth="1"/>
    <col min="6" max="6" width="18.140625" style="2" customWidth="1"/>
    <col min="7" max="7" width="18.28515625" style="2" customWidth="1"/>
    <col min="8" max="8" width="15.5703125" style="2" customWidth="1"/>
    <col min="9" max="9" width="25.7109375" style="2" customWidth="1"/>
    <col min="10" max="16384" width="11.42578125" style="2"/>
  </cols>
  <sheetData>
    <row r="2" spans="1:37" x14ac:dyDescent="0.15">
      <c r="A2" s="1"/>
      <c r="B2" s="1"/>
      <c r="C2" s="1"/>
      <c r="D2" s="1"/>
      <c r="E2" s="1"/>
      <c r="F2" s="1"/>
      <c r="G2" s="1"/>
      <c r="H2" s="1"/>
      <c r="I2" s="1"/>
    </row>
    <row r="3" spans="1:37" x14ac:dyDescent="0.15">
      <c r="A3" s="1"/>
      <c r="B3" s="1"/>
      <c r="C3" s="1"/>
      <c r="D3" s="1"/>
      <c r="E3" s="1"/>
      <c r="F3" s="1"/>
      <c r="G3" s="1"/>
      <c r="H3" s="1"/>
      <c r="I3" s="1"/>
    </row>
    <row r="4" spans="1:37" x14ac:dyDescent="0.15">
      <c r="A4" s="1"/>
      <c r="B4" s="1"/>
      <c r="C4" s="1"/>
      <c r="D4" s="1"/>
      <c r="E4" s="1"/>
      <c r="F4" s="1"/>
      <c r="G4" s="1"/>
      <c r="H4" s="1"/>
      <c r="I4" s="1"/>
    </row>
    <row r="5" spans="1:37" x14ac:dyDescent="0.15">
      <c r="A5" s="1"/>
      <c r="B5" s="1"/>
      <c r="C5" s="1"/>
      <c r="D5" s="1"/>
      <c r="E5" s="1"/>
      <c r="F5" s="1"/>
      <c r="G5" s="1"/>
      <c r="H5" s="1"/>
      <c r="I5" s="3"/>
    </row>
    <row r="6" spans="1:37" ht="12" thickBot="1" x14ac:dyDescent="0.2">
      <c r="A6" s="4"/>
      <c r="B6" s="4"/>
      <c r="C6" s="4"/>
      <c r="D6" s="4"/>
      <c r="E6" s="4"/>
      <c r="F6" s="4"/>
      <c r="G6" s="4"/>
      <c r="H6" s="4"/>
      <c r="I6" s="4"/>
    </row>
    <row r="7" spans="1:37" ht="15.75" customHeight="1" x14ac:dyDescent="0.2">
      <c r="A7" s="4"/>
      <c r="B7" s="87" t="s">
        <v>48</v>
      </c>
      <c r="C7" s="88"/>
      <c r="D7" s="88"/>
      <c r="E7" s="88"/>
      <c r="F7" s="88"/>
      <c r="G7" s="88"/>
      <c r="H7" s="89"/>
      <c r="I7" s="4"/>
      <c r="J7" s="4"/>
      <c r="K7" s="4"/>
    </row>
    <row r="8" spans="1:37" ht="12" customHeight="1" x14ac:dyDescent="0.2">
      <c r="A8" s="4"/>
      <c r="B8" s="76" t="s">
        <v>47</v>
      </c>
      <c r="C8" s="77"/>
      <c r="D8" s="77"/>
      <c r="E8" s="77"/>
      <c r="F8" s="77"/>
      <c r="G8" s="77"/>
      <c r="H8" s="78"/>
      <c r="I8" s="4"/>
      <c r="J8" s="4"/>
      <c r="K8" s="4"/>
    </row>
    <row r="9" spans="1:37" ht="12" customHeight="1" x14ac:dyDescent="0.2">
      <c r="A9" s="4"/>
      <c r="B9" s="76" t="s">
        <v>3</v>
      </c>
      <c r="C9" s="77"/>
      <c r="D9" s="77"/>
      <c r="E9" s="77"/>
      <c r="F9" s="77"/>
      <c r="G9" s="77"/>
      <c r="H9" s="78"/>
      <c r="I9" s="4"/>
      <c r="J9" s="4"/>
      <c r="K9" s="4"/>
    </row>
    <row r="10" spans="1:37" ht="11.25" customHeight="1" x14ac:dyDescent="0.2">
      <c r="A10" s="4"/>
      <c r="B10" s="76" t="s">
        <v>45</v>
      </c>
      <c r="C10" s="77"/>
      <c r="D10" s="77"/>
      <c r="E10" s="77"/>
      <c r="F10" s="77"/>
      <c r="G10" s="77"/>
      <c r="H10" s="78"/>
      <c r="I10" s="4"/>
      <c r="J10" s="4"/>
      <c r="K10" s="4"/>
    </row>
    <row r="11" spans="1:37" ht="9" customHeight="1" thickBot="1" x14ac:dyDescent="0.2">
      <c r="A11" s="4"/>
      <c r="B11" s="90" t="s">
        <v>46</v>
      </c>
      <c r="C11" s="91"/>
      <c r="D11" s="91"/>
      <c r="E11" s="91"/>
      <c r="F11" s="91"/>
      <c r="G11" s="91"/>
      <c r="H11" s="92"/>
      <c r="I11" s="4"/>
      <c r="J11" s="4"/>
      <c r="K11" s="4"/>
    </row>
    <row r="12" spans="1:37" ht="15.75" customHeight="1" thickBot="1" x14ac:dyDescent="0.2">
      <c r="A12" s="4"/>
      <c r="B12" s="4"/>
      <c r="C12" s="4"/>
      <c r="D12" s="5"/>
      <c r="E12" s="5"/>
      <c r="F12" s="5"/>
      <c r="G12" s="5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s="8" customFormat="1" ht="25.5" customHeight="1" x14ac:dyDescent="0.15">
      <c r="A13" s="4"/>
      <c r="B13" s="6"/>
      <c r="C13" s="79" t="s">
        <v>4</v>
      </c>
      <c r="D13" s="79" t="s">
        <v>5</v>
      </c>
      <c r="E13" s="79" t="s">
        <v>6</v>
      </c>
      <c r="F13" s="79" t="s">
        <v>7</v>
      </c>
      <c r="G13" s="79" t="s">
        <v>2</v>
      </c>
      <c r="H13" s="62" t="s">
        <v>8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s="11" customFormat="1" ht="21" customHeight="1" thickBot="1" x14ac:dyDescent="0.2">
      <c r="A14" s="4"/>
      <c r="B14" s="9"/>
      <c r="C14" s="80"/>
      <c r="D14" s="80"/>
      <c r="E14" s="80"/>
      <c r="F14" s="80"/>
      <c r="G14" s="80"/>
      <c r="H14" s="63" t="s">
        <v>9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5.75" customHeight="1" x14ac:dyDescent="0.15">
      <c r="A15" s="4"/>
      <c r="B15" s="28" t="s">
        <v>10</v>
      </c>
      <c r="C15" s="29" t="s">
        <v>19</v>
      </c>
      <c r="D15" s="30">
        <v>10553505</v>
      </c>
      <c r="E15" s="30">
        <v>10553505</v>
      </c>
      <c r="F15" s="31"/>
      <c r="G15" s="30">
        <v>9492722.5999999996</v>
      </c>
      <c r="H15" s="32">
        <f>G15-E15</f>
        <v>-1060782.4000000004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5.75" customHeight="1" x14ac:dyDescent="0.15">
      <c r="A16" s="4"/>
      <c r="B16" s="33" t="s">
        <v>11</v>
      </c>
      <c r="C16" s="34" t="s">
        <v>20</v>
      </c>
      <c r="D16" s="35">
        <v>226450</v>
      </c>
      <c r="E16" s="35">
        <v>226450</v>
      </c>
      <c r="F16" s="36"/>
      <c r="G16" s="35">
        <v>236710.5</v>
      </c>
      <c r="H16" s="37">
        <f t="shared" ref="H16:H25" si="0">G16-E16</f>
        <v>10260.5</v>
      </c>
      <c r="I16" s="4"/>
    </row>
    <row r="17" spans="1:10" ht="15.75" customHeight="1" x14ac:dyDescent="0.15">
      <c r="A17" s="4"/>
      <c r="B17" s="33" t="s">
        <v>12</v>
      </c>
      <c r="C17" s="34" t="s">
        <v>21</v>
      </c>
      <c r="D17" s="35">
        <v>2444230</v>
      </c>
      <c r="E17" s="35">
        <v>2444230</v>
      </c>
      <c r="F17" s="36"/>
      <c r="G17" s="35">
        <v>2451919</v>
      </c>
      <c r="H17" s="37">
        <f t="shared" si="0"/>
        <v>7689</v>
      </c>
      <c r="I17" s="4"/>
    </row>
    <row r="18" spans="1:10" ht="40.5" customHeight="1" x14ac:dyDescent="0.15">
      <c r="A18" s="4"/>
      <c r="B18" s="33" t="s">
        <v>13</v>
      </c>
      <c r="C18" s="38" t="s">
        <v>22</v>
      </c>
      <c r="D18" s="35">
        <v>0</v>
      </c>
      <c r="E18" s="35">
        <v>0</v>
      </c>
      <c r="F18" s="36"/>
      <c r="G18" s="35"/>
      <c r="H18" s="37">
        <f t="shared" si="0"/>
        <v>0</v>
      </c>
      <c r="I18" s="4"/>
    </row>
    <row r="19" spans="1:10" ht="15.75" customHeight="1" x14ac:dyDescent="0.15">
      <c r="A19" s="4"/>
      <c r="B19" s="33" t="s">
        <v>14</v>
      </c>
      <c r="C19" s="34" t="s">
        <v>23</v>
      </c>
      <c r="D19" s="35">
        <v>292889</v>
      </c>
      <c r="E19" s="35">
        <v>292889</v>
      </c>
      <c r="F19" s="36"/>
      <c r="G19" s="35">
        <v>286508</v>
      </c>
      <c r="H19" s="37">
        <f t="shared" si="0"/>
        <v>-6381</v>
      </c>
      <c r="I19" s="4"/>
    </row>
    <row r="20" spans="1:10" ht="15.75" customHeight="1" x14ac:dyDescent="0.15">
      <c r="A20" s="4"/>
      <c r="B20" s="33" t="s">
        <v>15</v>
      </c>
      <c r="C20" s="34" t="s">
        <v>24</v>
      </c>
      <c r="D20" s="35">
        <v>4784305</v>
      </c>
      <c r="E20" s="35">
        <v>4784305</v>
      </c>
      <c r="F20" s="36"/>
      <c r="G20" s="35">
        <v>6669332.4000000004</v>
      </c>
      <c r="H20" s="37">
        <f t="shared" si="0"/>
        <v>1885027.4000000004</v>
      </c>
      <c r="I20" s="4"/>
    </row>
    <row r="21" spans="1:10" ht="15.75" customHeight="1" x14ac:dyDescent="0.15">
      <c r="A21" s="4"/>
      <c r="B21" s="33" t="s">
        <v>16</v>
      </c>
      <c r="C21" s="34" t="s">
        <v>42</v>
      </c>
      <c r="D21" s="35">
        <v>310000</v>
      </c>
      <c r="E21" s="35">
        <v>310000</v>
      </c>
      <c r="F21" s="36"/>
      <c r="G21" s="35">
        <v>393654.7</v>
      </c>
      <c r="H21" s="37">
        <f t="shared" si="0"/>
        <v>83654.700000000012</v>
      </c>
      <c r="I21" s="4"/>
    </row>
    <row r="22" spans="1:10" ht="15.75" customHeight="1" x14ac:dyDescent="0.15">
      <c r="A22" s="4"/>
      <c r="B22" s="33" t="s">
        <v>17</v>
      </c>
      <c r="C22" s="34" t="s">
        <v>25</v>
      </c>
      <c r="D22" s="35">
        <v>118634460</v>
      </c>
      <c r="E22" s="35">
        <v>118634460</v>
      </c>
      <c r="F22" s="36"/>
      <c r="G22" s="35">
        <v>90300876.900000006</v>
      </c>
      <c r="H22" s="37">
        <f t="shared" si="0"/>
        <v>-28333583.099999994</v>
      </c>
      <c r="I22" s="4"/>
    </row>
    <row r="23" spans="1:10" ht="15.75" customHeight="1" x14ac:dyDescent="0.15">
      <c r="A23" s="4"/>
      <c r="B23" s="33" t="s">
        <v>18</v>
      </c>
      <c r="C23" s="34" t="s">
        <v>26</v>
      </c>
      <c r="D23" s="35">
        <v>12275825</v>
      </c>
      <c r="E23" s="35">
        <v>12275825</v>
      </c>
      <c r="F23" s="36"/>
      <c r="G23" s="35">
        <v>17913449.899999999</v>
      </c>
      <c r="H23" s="37">
        <f t="shared" si="0"/>
        <v>5637624.8999999985</v>
      </c>
      <c r="I23" s="70"/>
      <c r="J23" s="65"/>
    </row>
    <row r="24" spans="1:10" ht="15.75" customHeight="1" x14ac:dyDescent="0.15">
      <c r="A24" s="4"/>
      <c r="B24" s="66" t="s">
        <v>43</v>
      </c>
      <c r="C24" s="67" t="s">
        <v>27</v>
      </c>
      <c r="D24" s="68">
        <v>8460661</v>
      </c>
      <c r="E24" s="68">
        <v>8460661</v>
      </c>
      <c r="F24" s="73"/>
      <c r="G24" s="68">
        <v>1243529.3</v>
      </c>
      <c r="H24" s="69">
        <f t="shared" si="0"/>
        <v>-7217131.7000000002</v>
      </c>
      <c r="I24" s="64"/>
      <c r="J24" s="65"/>
    </row>
    <row r="25" spans="1:10" ht="15.75" customHeight="1" thickBot="1" x14ac:dyDescent="0.2">
      <c r="A25" s="4"/>
      <c r="B25" s="39"/>
      <c r="C25" s="71" t="s">
        <v>40</v>
      </c>
      <c r="D25" s="41">
        <f>SUM(D15:D24)</f>
        <v>157982325</v>
      </c>
      <c r="E25" s="41">
        <f>SUM(E15:E24)</f>
        <v>157982325</v>
      </c>
      <c r="F25" s="41">
        <f>SUM(F15:F24)</f>
        <v>0</v>
      </c>
      <c r="G25" s="41">
        <f>SUM(G15:G24)</f>
        <v>128988703.3</v>
      </c>
      <c r="H25" s="72">
        <f t="shared" si="0"/>
        <v>-28993621.700000003</v>
      </c>
      <c r="I25" s="64"/>
      <c r="J25" s="65"/>
    </row>
    <row r="26" spans="1:10" ht="15.75" customHeight="1" x14ac:dyDescent="0.15">
      <c r="A26" s="4"/>
      <c r="B26" s="13" t="s">
        <v>28</v>
      </c>
      <c r="C26" s="14"/>
      <c r="D26" s="7"/>
      <c r="E26" s="7"/>
      <c r="F26" s="7"/>
      <c r="G26" s="7"/>
      <c r="H26" s="15"/>
      <c r="I26" s="70"/>
      <c r="J26" s="65"/>
    </row>
    <row r="27" spans="1:10" ht="15.75" customHeight="1" thickBot="1" x14ac:dyDescent="0.2">
      <c r="A27" s="4"/>
      <c r="B27" s="16" t="s">
        <v>29</v>
      </c>
      <c r="C27" s="17"/>
      <c r="D27" s="10"/>
      <c r="E27" s="10"/>
      <c r="F27" s="10"/>
      <c r="G27" s="10"/>
      <c r="H27" s="18"/>
      <c r="I27" s="4"/>
    </row>
    <row r="28" spans="1:10" ht="6.75" customHeight="1" thickBot="1" x14ac:dyDescent="0.2">
      <c r="A28" s="4"/>
      <c r="B28" s="4"/>
      <c r="C28" s="4"/>
      <c r="D28" s="5"/>
      <c r="E28" s="5"/>
      <c r="F28" s="5"/>
      <c r="G28" s="5"/>
      <c r="H28" s="4"/>
      <c r="I28" s="4"/>
    </row>
    <row r="29" spans="1:10" ht="24" customHeight="1" thickBot="1" x14ac:dyDescent="0.2">
      <c r="A29" s="4"/>
      <c r="B29" s="19"/>
      <c r="C29" s="60" t="s">
        <v>30</v>
      </c>
      <c r="D29" s="60" t="s">
        <v>31</v>
      </c>
      <c r="E29" s="60" t="s">
        <v>6</v>
      </c>
      <c r="F29" s="60" t="s">
        <v>7</v>
      </c>
      <c r="G29" s="60" t="s">
        <v>2</v>
      </c>
      <c r="H29" s="61" t="s">
        <v>8</v>
      </c>
      <c r="I29" s="4"/>
    </row>
    <row r="30" spans="1:10" ht="15.75" customHeight="1" x14ac:dyDescent="0.15">
      <c r="A30" s="4"/>
      <c r="B30" s="93" t="s">
        <v>33</v>
      </c>
      <c r="C30" s="94"/>
      <c r="D30" s="31"/>
      <c r="E30" s="31"/>
      <c r="F30" s="31"/>
      <c r="G30" s="31"/>
      <c r="H30" s="43">
        <f t="shared" ref="H30:H38" si="1">G30-E30</f>
        <v>0</v>
      </c>
      <c r="I30" s="4"/>
    </row>
    <row r="31" spans="1:10" ht="15.75" customHeight="1" x14ac:dyDescent="0.15">
      <c r="A31" s="4"/>
      <c r="B31" s="74" t="s">
        <v>0</v>
      </c>
      <c r="C31" s="75"/>
      <c r="D31" s="35">
        <v>3714037</v>
      </c>
      <c r="E31" s="35">
        <v>3714037</v>
      </c>
      <c r="F31" s="35"/>
      <c r="G31" s="35">
        <v>3770292.3</v>
      </c>
      <c r="H31" s="37">
        <f t="shared" si="1"/>
        <v>56255.299999999814</v>
      </c>
      <c r="I31" s="4"/>
    </row>
    <row r="32" spans="1:10" ht="15.75" customHeight="1" x14ac:dyDescent="0.15">
      <c r="A32" s="4"/>
      <c r="B32" s="74" t="s">
        <v>32</v>
      </c>
      <c r="C32" s="75"/>
      <c r="D32" s="35">
        <v>0</v>
      </c>
      <c r="E32" s="35">
        <v>0</v>
      </c>
      <c r="F32" s="35"/>
      <c r="G32" s="35">
        <v>0</v>
      </c>
      <c r="H32" s="37">
        <f t="shared" si="1"/>
        <v>0</v>
      </c>
      <c r="I32" s="4"/>
    </row>
    <row r="33" spans="1:9" ht="15.75" customHeight="1" x14ac:dyDescent="0.15">
      <c r="A33" s="4"/>
      <c r="B33" s="74" t="s">
        <v>34</v>
      </c>
      <c r="C33" s="75"/>
      <c r="D33" s="35">
        <v>0</v>
      </c>
      <c r="E33" s="35">
        <v>0</v>
      </c>
      <c r="F33" s="35"/>
      <c r="G33" s="35">
        <v>0</v>
      </c>
      <c r="H33" s="37">
        <f t="shared" si="1"/>
        <v>0</v>
      </c>
      <c r="I33" s="4"/>
    </row>
    <row r="34" spans="1:9" ht="15.75" customHeight="1" x14ac:dyDescent="0.15">
      <c r="A34" s="4"/>
      <c r="B34" s="74" t="s">
        <v>35</v>
      </c>
      <c r="C34" s="75"/>
      <c r="D34" s="35">
        <v>6610815</v>
      </c>
      <c r="E34" s="35">
        <v>6610815</v>
      </c>
      <c r="F34" s="35"/>
      <c r="G34" s="35">
        <v>5547268.2000000002</v>
      </c>
      <c r="H34" s="37">
        <f t="shared" si="1"/>
        <v>-1063546.7999999998</v>
      </c>
      <c r="I34" s="4"/>
    </row>
    <row r="35" spans="1:9" ht="15.75" customHeight="1" x14ac:dyDescent="0.15">
      <c r="A35" s="4"/>
      <c r="B35" s="74" t="s">
        <v>36</v>
      </c>
      <c r="C35" s="75"/>
      <c r="D35" s="35">
        <v>0</v>
      </c>
      <c r="E35" s="35">
        <v>0</v>
      </c>
      <c r="F35" s="35"/>
      <c r="G35" s="35">
        <v>0</v>
      </c>
      <c r="H35" s="37">
        <f t="shared" si="1"/>
        <v>0</v>
      </c>
      <c r="I35" s="4"/>
    </row>
    <row r="36" spans="1:9" ht="15.75" customHeight="1" x14ac:dyDescent="0.15">
      <c r="A36" s="4"/>
      <c r="B36" s="74" t="s">
        <v>37</v>
      </c>
      <c r="C36" s="75"/>
      <c r="D36" s="35">
        <v>146264</v>
      </c>
      <c r="E36" s="35">
        <v>146264</v>
      </c>
      <c r="F36" s="35"/>
      <c r="G36" s="35">
        <v>113869.9</v>
      </c>
      <c r="H36" s="37">
        <f t="shared" si="1"/>
        <v>-32394.100000000006</v>
      </c>
      <c r="I36" s="4"/>
    </row>
    <row r="37" spans="1:9" ht="15.75" customHeight="1" thickBot="1" x14ac:dyDescent="0.2">
      <c r="A37" s="4"/>
      <c r="B37" s="85" t="s">
        <v>1</v>
      </c>
      <c r="C37" s="86"/>
      <c r="D37" s="40">
        <v>82389</v>
      </c>
      <c r="E37" s="40">
        <v>82389</v>
      </c>
      <c r="F37" s="40"/>
      <c r="G37" s="40">
        <v>61292.3</v>
      </c>
      <c r="H37" s="42">
        <f t="shared" si="1"/>
        <v>-21096.699999999997</v>
      </c>
      <c r="I37" s="4"/>
    </row>
    <row r="38" spans="1:9" ht="15.75" customHeight="1" thickBot="1" x14ac:dyDescent="0.2">
      <c r="A38" s="4"/>
      <c r="B38" s="21"/>
      <c r="C38" s="25" t="s">
        <v>38</v>
      </c>
      <c r="D38" s="58">
        <f>SUM(D31:D37)</f>
        <v>10553505</v>
      </c>
      <c r="E38" s="58">
        <f>SUM(E31:E37)</f>
        <v>10553505</v>
      </c>
      <c r="F38" s="58"/>
      <c r="G38" s="58">
        <f>SUM(G31:G37)</f>
        <v>9492722.7000000011</v>
      </c>
      <c r="H38" s="57">
        <f t="shared" si="1"/>
        <v>-1060782.2999999989</v>
      </c>
      <c r="I38" s="4"/>
    </row>
    <row r="39" spans="1:9" ht="15.75" customHeight="1" thickBot="1" x14ac:dyDescent="0.2">
      <c r="A39" s="4"/>
      <c r="B39" s="83"/>
      <c r="C39" s="84"/>
      <c r="D39" s="56"/>
      <c r="E39" s="56"/>
      <c r="F39" s="56"/>
      <c r="G39" s="56"/>
      <c r="H39" s="22"/>
      <c r="I39" s="4"/>
    </row>
    <row r="40" spans="1:9" ht="15.75" customHeight="1" thickBot="1" x14ac:dyDescent="0.2">
      <c r="A40" s="4"/>
      <c r="B40" s="19"/>
      <c r="C40" s="20" t="s">
        <v>39</v>
      </c>
      <c r="D40" s="20"/>
      <c r="E40" s="20"/>
      <c r="F40" s="20"/>
      <c r="G40" s="20"/>
      <c r="H40" s="23"/>
      <c r="I40" s="4"/>
    </row>
    <row r="41" spans="1:9" ht="15.75" customHeight="1" x14ac:dyDescent="0.15">
      <c r="A41" s="4"/>
      <c r="B41" s="44" t="s">
        <v>10</v>
      </c>
      <c r="C41" s="45" t="s">
        <v>21</v>
      </c>
      <c r="D41" s="46">
        <v>2444230</v>
      </c>
      <c r="E41" s="46">
        <v>2444230</v>
      </c>
      <c r="F41" s="46"/>
      <c r="G41" s="46">
        <v>2451918.9</v>
      </c>
      <c r="H41" s="47">
        <f t="shared" ref="H41:H48" si="2">G41-E41</f>
        <v>7688.8999999999069</v>
      </c>
      <c r="I41" s="4"/>
    </row>
    <row r="42" spans="1:9" ht="15.75" customHeight="1" x14ac:dyDescent="0.15">
      <c r="A42" s="4"/>
      <c r="B42" s="48" t="s">
        <v>11</v>
      </c>
      <c r="C42" s="49" t="s">
        <v>23</v>
      </c>
      <c r="D42" s="50">
        <v>292889</v>
      </c>
      <c r="E42" s="50">
        <v>292889</v>
      </c>
      <c r="F42" s="50"/>
      <c r="G42" s="50">
        <v>286508</v>
      </c>
      <c r="H42" s="51">
        <f t="shared" si="2"/>
        <v>-6381</v>
      </c>
      <c r="I42" s="4"/>
    </row>
    <row r="43" spans="1:9" ht="15.75" customHeight="1" x14ac:dyDescent="0.15">
      <c r="A43" s="4"/>
      <c r="B43" s="48" t="s">
        <v>12</v>
      </c>
      <c r="C43" s="49" t="s">
        <v>24</v>
      </c>
      <c r="D43" s="50">
        <v>4784305</v>
      </c>
      <c r="E43" s="50">
        <v>4784305</v>
      </c>
      <c r="F43" s="50"/>
      <c r="G43" s="50">
        <v>6669332.4000000004</v>
      </c>
      <c r="H43" s="51">
        <f t="shared" si="2"/>
        <v>1885027.4000000004</v>
      </c>
      <c r="I43" s="4"/>
    </row>
    <row r="44" spans="1:9" ht="15.75" customHeight="1" x14ac:dyDescent="0.15">
      <c r="A44" s="4"/>
      <c r="B44" s="48" t="s">
        <v>13</v>
      </c>
      <c r="C44" s="49" t="s">
        <v>20</v>
      </c>
      <c r="D44" s="50">
        <v>226450</v>
      </c>
      <c r="E44" s="50">
        <v>226450</v>
      </c>
      <c r="F44" s="50"/>
      <c r="G44" s="50">
        <v>236710.5</v>
      </c>
      <c r="H44" s="51">
        <f t="shared" si="2"/>
        <v>10260.5</v>
      </c>
      <c r="I44" s="4"/>
    </row>
    <row r="45" spans="1:9" ht="15.75" customHeight="1" thickBot="1" x14ac:dyDescent="0.2">
      <c r="A45" s="4"/>
      <c r="B45" s="52" t="s">
        <v>14</v>
      </c>
      <c r="C45" s="53" t="s">
        <v>44</v>
      </c>
      <c r="D45" s="54">
        <v>310000</v>
      </c>
      <c r="E45" s="54">
        <v>310000</v>
      </c>
      <c r="F45" s="54"/>
      <c r="G45" s="54">
        <v>393654.7</v>
      </c>
      <c r="H45" s="55">
        <f t="shared" si="2"/>
        <v>83654.700000000012</v>
      </c>
      <c r="I45" s="4"/>
    </row>
    <row r="46" spans="1:9" ht="15.75" customHeight="1" thickBot="1" x14ac:dyDescent="0.2">
      <c r="A46" s="4"/>
      <c r="B46" s="24"/>
      <c r="C46" s="25" t="s">
        <v>41</v>
      </c>
      <c r="D46" s="26">
        <f>SUM(D41:D45)</f>
        <v>8057874</v>
      </c>
      <c r="E46" s="26">
        <f>SUM(E41:E45)</f>
        <v>8057874</v>
      </c>
      <c r="F46" s="26"/>
      <c r="G46" s="26">
        <f>SUM(G41:G45)</f>
        <v>10038124.5</v>
      </c>
      <c r="H46" s="12">
        <f t="shared" si="2"/>
        <v>1980250.5</v>
      </c>
      <c r="I46" s="4"/>
    </row>
    <row r="47" spans="1:9" ht="15.75" customHeight="1" thickBot="1" x14ac:dyDescent="0.2">
      <c r="A47" s="4"/>
      <c r="B47" s="81"/>
      <c r="C47" s="82"/>
      <c r="D47" s="59"/>
      <c r="E47" s="59"/>
      <c r="F47" s="59"/>
      <c r="G47" s="59"/>
      <c r="H47" s="57">
        <f t="shared" si="2"/>
        <v>0</v>
      </c>
      <c r="I47" s="4"/>
    </row>
    <row r="48" spans="1:9" ht="15.75" customHeight="1" thickBot="1" x14ac:dyDescent="0.2">
      <c r="A48" s="4"/>
      <c r="B48" s="24"/>
      <c r="C48" s="25" t="s">
        <v>40</v>
      </c>
      <c r="D48" s="58">
        <f>D38+D46</f>
        <v>18611379</v>
      </c>
      <c r="E48" s="58">
        <f>E38+E46</f>
        <v>18611379</v>
      </c>
      <c r="F48" s="58"/>
      <c r="G48" s="58">
        <f>G38+G46</f>
        <v>19530847.200000003</v>
      </c>
      <c r="H48" s="57">
        <f t="shared" si="2"/>
        <v>919468.20000000298</v>
      </c>
      <c r="I48" s="4"/>
    </row>
    <row r="49" spans="1:9" ht="15.75" customHeight="1" x14ac:dyDescent="0.15">
      <c r="A49" s="4"/>
      <c r="B49" s="4"/>
      <c r="C49" s="4"/>
      <c r="D49" s="27"/>
      <c r="E49" s="5"/>
      <c r="F49" s="5"/>
      <c r="G49" s="5"/>
      <c r="H49" s="4"/>
      <c r="I49" s="4"/>
    </row>
    <row r="50" spans="1:9" ht="15.75" customHeight="1" x14ac:dyDescent="0.15">
      <c r="A50" s="4"/>
      <c r="B50" s="4"/>
      <c r="C50" s="4"/>
      <c r="D50" s="5"/>
      <c r="E50" s="5"/>
      <c r="F50" s="5"/>
      <c r="G50" s="5"/>
      <c r="H50" s="4"/>
      <c r="I50" s="4"/>
    </row>
  </sheetData>
  <mergeCells count="20">
    <mergeCell ref="B7:H7"/>
    <mergeCell ref="B9:H9"/>
    <mergeCell ref="B8:H8"/>
    <mergeCell ref="B11:H11"/>
    <mergeCell ref="B30:C30"/>
    <mergeCell ref="B31:C31"/>
    <mergeCell ref="B10:H10"/>
    <mergeCell ref="D13:D14"/>
    <mergeCell ref="B47:C47"/>
    <mergeCell ref="B39:C39"/>
    <mergeCell ref="B32:C32"/>
    <mergeCell ref="B33:C33"/>
    <mergeCell ref="B34:C34"/>
    <mergeCell ref="B35:C35"/>
    <mergeCell ref="B36:C36"/>
    <mergeCell ref="B37:C37"/>
    <mergeCell ref="C13:C14"/>
    <mergeCell ref="E13:E14"/>
    <mergeCell ref="F13:F14"/>
    <mergeCell ref="G13:G14"/>
  </mergeCells>
  <pageMargins left="0.70866141732283472" right="0.70866141732283472" top="0.74803149606299213" bottom="0.74803149606299213" header="0.31496062992125984" footer="0.31496062992125984"/>
  <pageSetup scale="65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2013-11-01T22:12:21Z</cp:lastPrinted>
  <dcterms:created xsi:type="dcterms:W3CDTF">2013-10-25T16:47:37Z</dcterms:created>
  <dcterms:modified xsi:type="dcterms:W3CDTF">2013-11-19T19:03:39Z</dcterms:modified>
</cp:coreProperties>
</file>