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junio" sheetId="5" r:id="rId1"/>
  </sheets>
  <calcPr calcId="145621"/>
</workbook>
</file>

<file path=xl/calcChain.xml><?xml version="1.0" encoding="utf-8"?>
<calcChain xmlns="http://schemas.openxmlformats.org/spreadsheetml/2006/main">
  <c r="E43" i="5" l="1"/>
  <c r="E77" i="5" l="1"/>
  <c r="C77" i="5"/>
  <c r="E62" i="5"/>
  <c r="C62" i="5"/>
  <c r="E57" i="5"/>
  <c r="C57" i="5"/>
  <c r="C43" i="5"/>
  <c r="C42" i="5" s="1"/>
  <c r="E42" i="5"/>
  <c r="E30" i="5"/>
  <c r="C30" i="5"/>
  <c r="E12" i="5"/>
  <c r="E10" i="5" s="1"/>
  <c r="C12" i="5"/>
  <c r="E52" i="5" l="1"/>
  <c r="E87" i="5"/>
  <c r="C52" i="5"/>
  <c r="C87" i="5"/>
  <c r="C10" i="5"/>
  <c r="E88" i="5" l="1"/>
  <c r="C88" i="5"/>
</calcChain>
</file>

<file path=xl/sharedStrings.xml><?xml version="1.0" encoding="utf-8"?>
<sst xmlns="http://schemas.openxmlformats.org/spreadsheetml/2006/main" count="71" uniqueCount="62">
  <si>
    <t>Gobierno del Estado de México</t>
  </si>
  <si>
    <t>Estado de Actividades</t>
  </si>
  <si>
    <t>INGRESOS Y OTROS BENEFICIOS</t>
  </si>
  <si>
    <t>Ingresos de la Gestión: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</si>
  <si>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</si>
  <si>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</si>
  <si>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</si>
  <si>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</si>
  <si>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</si>
  <si>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</si>
  <si>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</si>
  <si>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</si>
  <si>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</si>
  <si>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Contribuciones de Mejoras</t>
  </si>
  <si>
    <t>Derechos</t>
  </si>
  <si>
    <t>Productos de Tipo Corriente</t>
  </si>
  <si>
    <t>Aprovechamientos de Tipo Corriente</t>
  </si>
  <si>
    <t>Ingresos por Venta de Bienes y Servicios Producidos</t>
  </si>
  <si>
    <t>en establecimientos del Gobierno</t>
  </si>
  <si>
    <t>Otras Contribuciones Causadas en Ejercicios Anteriores</t>
  </si>
  <si>
    <t>Participaciones y Aportaciones</t>
  </si>
  <si>
    <t xml:space="preserve">Participaciones 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</si>
  <si>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</si>
  <si>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</si>
  <si>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</si>
  <si>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</si>
  <si>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</si>
  <si>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</si>
  <si>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</si>
  <si>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</si>
  <si>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</si>
  <si>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</si>
  <si>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</si>
  <si>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</si>
  <si>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</si>
  <si>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Disminución del exceso de Estimaciones por Pérdidas</t>
  </si>
  <si>
    <t>o Deterioro u Obsolescencia y Provisiones</t>
  </si>
  <si>
    <t>Otros Ingresos y Beneficios Varios</t>
  </si>
  <si>
    <t>Total de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</si>
  <si>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</si>
  <si>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</si>
  <si>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</si>
  <si>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</si>
  <si>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</si>
  <si>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</si>
  <si>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</si>
  <si>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</si>
  <si>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</si>
  <si>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</si>
  <si>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Intereses, Comisiones y Otros Gastos de la Deuda Pública</t>
  </si>
  <si>
    <t>Otros Gastos y Pérdidas Extraordinarias</t>
  </si>
  <si>
    <t>Amortizaciones y Provisiones</t>
  </si>
  <si>
    <t>Inversión Pública</t>
  </si>
  <si>
    <t xml:space="preserve">Estimaciones, Depreciaciones, Deterioros, Obsolescencias, </t>
  </si>
  <si>
    <t>Preliminares</t>
  </si>
  <si>
    <t>Total de Egresos</t>
  </si>
  <si>
    <t>(en miles de pesos)</t>
  </si>
  <si>
    <t>Del 1 de enero al 30 de junio de 2013</t>
  </si>
  <si>
    <t>Ahorro/Desahorro Neto del Ejercicio</t>
  </si>
  <si>
    <t>Bienes Muebles e Intangibles</t>
  </si>
  <si>
    <t>A Junio 2013</t>
  </si>
  <si>
    <t>A Marzo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</si>
</sst>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43" fontId="2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topLeftCell="A34" workbookViewId="0">
      <selection activeCell="G12" sqref="G12"/>
    </sheetView>
  </sheetViews>
  <sheetFormatPr baseColWidth="10" defaultRowHeight="12.75" x14ac:dyDescent="0.2"/>
  <cols>
    <col min="1" max="1" width="63" style="11" bestFit="1" customWidth="1"/>
    <col min="2" max="2" width="17.28515625" style="11" customWidth="1"/>
    <col min="3" max="3" width="18.7109375" style="11" customWidth="1"/>
    <col min="4" max="4" width="22.28515625" style="11" customWidth="1"/>
    <col min="5" max="5" width="18.7109375" style="11" customWidth="1"/>
    <col min="6" max="6" width="7.140625" style="11" customWidth="1"/>
    <col min="7" max="7" width="12.7109375" style="11" bestFit="1" customWidth="1"/>
    <col min="8" max="16384" width="11.42578125" style="11"/>
  </cols>
  <sheetData>
    <row r="1" spans="1: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5"/>
      <c r="C2" s="5"/>
      <c r="D2" s="5"/>
      <c r="E2" s="5"/>
      <c r="F2" s="6"/>
    </row>
    <row r="3" spans="1:6" x14ac:dyDescent="0.2">
      <c r="A3" s="4" t="s">
        <v>57</v>
      </c>
      <c r="B3" s="5"/>
      <c r="C3" s="5"/>
      <c r="D3" s="5"/>
      <c r="E3" s="5"/>
      <c r="F3" s="6"/>
    </row>
    <row r="4" spans="1:6" x14ac:dyDescent="0.2">
      <c r="A4" s="4" t="s">
        <v>54</v>
      </c>
      <c r="B4" s="5"/>
      <c r="C4" s="5"/>
      <c r="D4" s="5"/>
      <c r="E4" s="5"/>
      <c r="F4" s="6"/>
    </row>
    <row r="5" spans="1:6" ht="13.5" thickBot="1" x14ac:dyDescent="0.25">
      <c r="A5" s="7" t="s">
        <v>56</v>
      </c>
      <c r="B5" s="8"/>
      <c r="C5" s="8"/>
      <c r="D5" s="8"/>
      <c r="E5" s="8"/>
      <c r="F5" s="9"/>
    </row>
    <row r="6" spans="1:6" x14ac:dyDescent="0.2">
      <c r="A6" s="10"/>
      <c r="B6" s="10"/>
      <c r="C6" s="10"/>
      <c r="D6" s="10"/>
      <c r="E6" s="10"/>
      <c r="F6" s="10"/>
    </row>
    <row r="7" spans="1:6" x14ac:dyDescent="0.2">
      <c r="C7" s="16" t="s">
        <v>60</v>
      </c>
      <c r="E7" s="16" t="s">
        <v>61</v>
      </c>
    </row>
    <row r="8" spans="1:6" x14ac:dyDescent="0.2">
      <c r="A8" s="12" t="s">
        <v>2</v>
      </c>
      <c r="F8" s="13"/>
    </row>
    <row r="9" spans="1:6" x14ac:dyDescent="0.2">
      <c r="A9" s="12"/>
      <c r="C9" s="13"/>
      <c r="F9" s="13"/>
    </row>
    <row r="10" spans="1:6" x14ac:dyDescent="0.2">
      <c r="A10" s="12" t="s">
        <v>3</v>
      </c>
      <c r="B10" s="14"/>
      <c r="C10" s="14">
        <f>C12+C22+C23+C24+C25</f>
        <v>14599633.960000001</v>
      </c>
      <c r="D10" s="14"/>
      <c r="E10" s="14">
        <f>E12+E22+E23+E24+E25</f>
        <v>8388339.1399999997</v>
      </c>
      <c r="F10" s="14"/>
    </row>
    <row r="11" spans="1:6" x14ac:dyDescent="0.2">
      <c r="A11" s="12"/>
      <c r="B11" s="14"/>
      <c r="C11" s="14"/>
      <c r="D11" s="14"/>
      <c r="E11" s="14"/>
      <c r="F11" s="14"/>
    </row>
    <row r="12" spans="1:6" x14ac:dyDescent="0.2">
      <c r="A12" s="12" t="s">
        <v>4</v>
      </c>
      <c r="B12" s="14"/>
      <c r="C12" s="14">
        <f>SUM(C13:C20)</f>
        <v>7913286.8100000005</v>
      </c>
      <c r="D12" s="14"/>
      <c r="E12" s="14">
        <f>SUM(E13:E20)</f>
        <v>5694315.1699999999</v>
      </c>
      <c r="F12" s="14"/>
    </row>
    <row r="13" spans="1:6" x14ac:dyDescent="0.2">
      <c r="A13" s="11" t="s">
        <v>5</v>
      </c>
      <c r="B13" s="14"/>
      <c r="C13" s="14">
        <v>3456481.2</v>
      </c>
      <c r="D13" s="14"/>
      <c r="E13" s="14"/>
      <c r="F13" s="14"/>
    </row>
    <row r="14" spans="1:6" x14ac:dyDescent="0.2">
      <c r="A14" s="11" t="s">
        <v>6</v>
      </c>
      <c r="B14" s="14"/>
      <c r="C14" s="14"/>
      <c r="D14" s="14"/>
      <c r="E14" s="14">
        <v>2603329.73</v>
      </c>
      <c r="F14" s="14"/>
    </row>
    <row r="15" spans="1:6" x14ac:dyDescent="0.2">
      <c r="A15" s="11" t="s">
        <v>7</v>
      </c>
      <c r="B15" s="14"/>
      <c r="C15" s="14"/>
      <c r="D15" s="14"/>
      <c r="E15" s="14"/>
      <c r="F15" s="14"/>
    </row>
    <row r="16" spans="1:6" x14ac:dyDescent="0.2">
      <c r="A16" s="11" t="s">
        <v>8</v>
      </c>
      <c r="B16" s="14"/>
      <c r="C16" s="14"/>
      <c r="D16" s="14"/>
      <c r="E16" s="14"/>
      <c r="F16" s="14"/>
    </row>
    <row r="17" spans="1:6" x14ac:dyDescent="0.2">
      <c r="A17" s="11" t="s">
        <v>9</v>
      </c>
      <c r="B17" s="14"/>
      <c r="C17" s="14">
        <v>4340528.59</v>
      </c>
      <c r="D17" s="14"/>
      <c r="E17" s="14">
        <v>3034650.43</v>
      </c>
      <c r="F17" s="14"/>
    </row>
    <row r="18" spans="1:6" x14ac:dyDescent="0.2">
      <c r="A18" s="11" t="s">
        <v>10</v>
      </c>
      <c r="B18" s="14"/>
      <c r="C18" s="14"/>
      <c r="D18" s="14"/>
      <c r="E18" s="14"/>
      <c r="F18" s="14"/>
    </row>
    <row r="19" spans="1:6" x14ac:dyDescent="0.2">
      <c r="A19" s="11" t="s">
        <v>11</v>
      </c>
      <c r="B19" s="14"/>
      <c r="C19" s="14">
        <v>77507.08</v>
      </c>
      <c r="D19" s="14"/>
      <c r="E19" s="14">
        <v>37666.839999999997</v>
      </c>
      <c r="F19" s="14"/>
    </row>
    <row r="20" spans="1:6" x14ac:dyDescent="0.2">
      <c r="A20" s="11" t="s">
        <v>12</v>
      </c>
      <c r="B20" s="14"/>
      <c r="C20" s="14">
        <v>38769.94</v>
      </c>
      <c r="D20" s="14"/>
      <c r="E20" s="14">
        <v>18668.169999999998</v>
      </c>
      <c r="F20" s="14"/>
    </row>
    <row r="21" spans="1:6" x14ac:dyDescent="0.2">
      <c r="B21" s="14"/>
      <c r="C21" s="14"/>
      <c r="D21" s="14"/>
      <c r="E21" s="14"/>
      <c r="F21" s="14"/>
    </row>
    <row r="22" spans="1:6" x14ac:dyDescent="0.2">
      <c r="A22" s="12" t="s">
        <v>13</v>
      </c>
      <c r="B22" s="14"/>
      <c r="C22" s="14">
        <v>141781.17000000001</v>
      </c>
      <c r="D22" s="14"/>
      <c r="E22" s="14">
        <v>83505.039999999994</v>
      </c>
      <c r="F22" s="14"/>
    </row>
    <row r="23" spans="1:6" x14ac:dyDescent="0.2">
      <c r="A23" s="12" t="s">
        <v>14</v>
      </c>
      <c r="B23" s="14"/>
      <c r="C23" s="14">
        <v>1937386.96</v>
      </c>
      <c r="D23" s="14"/>
      <c r="E23" s="14">
        <v>1211579.22</v>
      </c>
      <c r="F23" s="14"/>
    </row>
    <row r="24" spans="1:6" x14ac:dyDescent="0.2">
      <c r="A24" s="12" t="s">
        <v>15</v>
      </c>
      <c r="B24" s="14"/>
      <c r="C24" s="14">
        <v>183383.19</v>
      </c>
      <c r="D24" s="14"/>
      <c r="E24" s="14">
        <v>69390.12</v>
      </c>
      <c r="F24" s="14"/>
    </row>
    <row r="25" spans="1:6" x14ac:dyDescent="0.2">
      <c r="A25" s="12" t="s">
        <v>16</v>
      </c>
      <c r="B25" s="14"/>
      <c r="C25" s="14">
        <v>4423795.83</v>
      </c>
      <c r="D25" s="14"/>
      <c r="E25" s="14">
        <v>1329549.5900000001</v>
      </c>
      <c r="F25" s="14"/>
    </row>
    <row r="26" spans="1:6" x14ac:dyDescent="0.2">
      <c r="A26" s="12" t="s">
        <v>17</v>
      </c>
      <c r="B26" s="14"/>
      <c r="C26" s="14"/>
      <c r="D26" s="14"/>
      <c r="E26" s="14"/>
      <c r="F26" s="14"/>
    </row>
    <row r="27" spans="1:6" x14ac:dyDescent="0.2">
      <c r="A27" s="12" t="s">
        <v>18</v>
      </c>
      <c r="B27" s="14"/>
      <c r="C27" s="14"/>
      <c r="D27" s="14"/>
      <c r="E27" s="14"/>
      <c r="F27" s="14"/>
    </row>
    <row r="28" spans="1:6" x14ac:dyDescent="0.2">
      <c r="A28" s="12" t="s">
        <v>19</v>
      </c>
      <c r="B28" s="14"/>
      <c r="C28" s="14"/>
      <c r="D28" s="14"/>
      <c r="E28" s="14"/>
      <c r="F28" s="14"/>
    </row>
    <row r="29" spans="1:6" x14ac:dyDescent="0.2">
      <c r="B29" s="14"/>
      <c r="C29" s="14"/>
      <c r="D29" s="14"/>
      <c r="E29" s="14"/>
      <c r="F29" s="14"/>
    </row>
    <row r="30" spans="1:6" x14ac:dyDescent="0.2">
      <c r="A30" s="12" t="s">
        <v>20</v>
      </c>
      <c r="B30" s="14"/>
      <c r="C30" s="14">
        <f>SUM(C31:C33)</f>
        <v>69682962.319999993</v>
      </c>
      <c r="D30" s="14"/>
      <c r="E30" s="14">
        <f>SUM(E31:E33)</f>
        <v>33972861.32</v>
      </c>
      <c r="F30" s="14"/>
    </row>
    <row r="31" spans="1:6" x14ac:dyDescent="0.2">
      <c r="A31" s="11" t="s">
        <v>21</v>
      </c>
      <c r="B31" s="14"/>
      <c r="C31" s="14">
        <v>31528872.57</v>
      </c>
      <c r="D31" s="14"/>
      <c r="E31" s="14">
        <v>16470402.27</v>
      </c>
      <c r="F31" s="14"/>
    </row>
    <row r="32" spans="1:6" x14ac:dyDescent="0.2">
      <c r="A32" s="11" t="s">
        <v>22</v>
      </c>
      <c r="B32" s="14"/>
      <c r="C32" s="14">
        <v>28486305.149999999</v>
      </c>
      <c r="D32" s="14"/>
      <c r="E32" s="14">
        <v>14730521.18</v>
      </c>
      <c r="F32" s="14"/>
    </row>
    <row r="33" spans="1:6" x14ac:dyDescent="0.2">
      <c r="A33" s="11" t="s">
        <v>23</v>
      </c>
      <c r="B33" s="14"/>
      <c r="C33" s="14">
        <v>9667784.5999999996</v>
      </c>
      <c r="D33" s="14"/>
      <c r="E33" s="14">
        <v>2771937.87</v>
      </c>
      <c r="F33" s="14"/>
    </row>
    <row r="34" spans="1:6" x14ac:dyDescent="0.2">
      <c r="B34" s="14"/>
      <c r="C34" s="14"/>
      <c r="D34" s="14"/>
      <c r="E34" s="14"/>
      <c r="F34" s="14"/>
    </row>
    <row r="35" spans="1:6" x14ac:dyDescent="0.2">
      <c r="A35" s="12" t="s">
        <v>24</v>
      </c>
      <c r="B35" s="14"/>
      <c r="C35" s="14"/>
      <c r="D35" s="14"/>
      <c r="E35" s="14"/>
      <c r="F35" s="14"/>
    </row>
    <row r="36" spans="1:6" x14ac:dyDescent="0.2">
      <c r="A36" s="11" t="s">
        <v>25</v>
      </c>
      <c r="B36" s="14"/>
      <c r="C36" s="14"/>
      <c r="D36" s="14"/>
      <c r="E36" s="14"/>
      <c r="F36" s="14"/>
    </row>
    <row r="37" spans="1:6" x14ac:dyDescent="0.2">
      <c r="A37" s="11" t="s">
        <v>26</v>
      </c>
      <c r="B37" s="14"/>
      <c r="C37" s="14"/>
      <c r="D37" s="14"/>
      <c r="E37" s="14"/>
      <c r="F37" s="14"/>
    </row>
    <row r="38" spans="1:6" x14ac:dyDescent="0.2">
      <c r="A38" s="11" t="s">
        <v>27</v>
      </c>
      <c r="B38" s="14"/>
      <c r="C38" s="14"/>
      <c r="D38" s="14"/>
      <c r="E38" s="14"/>
      <c r="F38" s="14"/>
    </row>
    <row r="39" spans="1:6" x14ac:dyDescent="0.2">
      <c r="A39" s="11" t="s">
        <v>28</v>
      </c>
      <c r="B39" s="14"/>
      <c r="C39" s="14"/>
      <c r="D39" s="14"/>
      <c r="E39" s="14"/>
      <c r="F39" s="14"/>
    </row>
    <row r="40" spans="1:6" x14ac:dyDescent="0.2">
      <c r="A40" s="11" t="s">
        <v>29</v>
      </c>
      <c r="B40" s="14"/>
      <c r="C40" s="14"/>
      <c r="D40" s="14"/>
      <c r="E40" s="14"/>
      <c r="F40" s="14"/>
    </row>
    <row r="41" spans="1:6" x14ac:dyDescent="0.2">
      <c r="B41" s="14"/>
      <c r="C41" s="14"/>
      <c r="D41" s="14"/>
      <c r="E41" s="14"/>
      <c r="F41" s="14"/>
    </row>
    <row r="42" spans="1:6" x14ac:dyDescent="0.2">
      <c r="A42" s="12" t="s">
        <v>30</v>
      </c>
      <c r="B42" s="14"/>
      <c r="C42" s="14">
        <f>C43</f>
        <v>231824.51</v>
      </c>
      <c r="D42" s="14"/>
      <c r="E42" s="14">
        <f>E43</f>
        <v>103388.82</v>
      </c>
      <c r="F42" s="14"/>
    </row>
    <row r="43" spans="1:6" x14ac:dyDescent="0.2">
      <c r="A43" s="12" t="s">
        <v>31</v>
      </c>
      <c r="B43" s="14"/>
      <c r="C43" s="14">
        <f>C44</f>
        <v>231824.51</v>
      </c>
      <c r="D43" s="14"/>
      <c r="E43" s="14">
        <f>SUM(E44:E45)</f>
        <v>103388.82</v>
      </c>
      <c r="F43" s="14"/>
    </row>
    <row r="44" spans="1:6" x14ac:dyDescent="0.2">
      <c r="A44" s="11" t="s">
        <v>32</v>
      </c>
      <c r="B44" s="14"/>
      <c r="C44" s="14">
        <v>231824.51</v>
      </c>
      <c r="D44" s="14"/>
      <c r="E44" s="14">
        <v>103388.82</v>
      </c>
      <c r="F44" s="14"/>
    </row>
    <row r="45" spans="1:6" x14ac:dyDescent="0.2">
      <c r="A45" s="11" t="s">
        <v>33</v>
      </c>
      <c r="B45" s="14"/>
      <c r="C45" s="14"/>
      <c r="D45" s="14"/>
      <c r="E45" s="14"/>
      <c r="F45" s="14"/>
    </row>
    <row r="46" spans="1:6" x14ac:dyDescent="0.2">
      <c r="B46" s="14"/>
      <c r="C46" s="14"/>
      <c r="D46" s="14"/>
      <c r="E46" s="14"/>
      <c r="F46" s="14"/>
    </row>
    <row r="47" spans="1:6" x14ac:dyDescent="0.2">
      <c r="A47" s="12" t="s">
        <v>34</v>
      </c>
      <c r="B47" s="14"/>
      <c r="C47" s="14"/>
      <c r="D47" s="14"/>
      <c r="E47" s="14"/>
      <c r="F47" s="14"/>
    </row>
    <row r="48" spans="1:6" x14ac:dyDescent="0.2">
      <c r="A48" s="12" t="s">
        <v>35</v>
      </c>
      <c r="B48" s="14"/>
      <c r="C48" s="14"/>
      <c r="D48" s="14"/>
      <c r="E48" s="14"/>
      <c r="F48" s="14"/>
    </row>
    <row r="49" spans="1:6" x14ac:dyDescent="0.2">
      <c r="A49" s="12" t="s">
        <v>36</v>
      </c>
      <c r="B49" s="14"/>
      <c r="C49" s="14"/>
      <c r="D49" s="14"/>
      <c r="E49" s="14"/>
      <c r="F49" s="14"/>
    </row>
    <row r="50" spans="1:6" x14ac:dyDescent="0.2">
      <c r="A50" s="12" t="s">
        <v>37</v>
      </c>
      <c r="B50" s="14"/>
      <c r="C50" s="14"/>
      <c r="D50" s="14"/>
      <c r="E50" s="14"/>
      <c r="F50" s="14"/>
    </row>
    <row r="51" spans="1:6" x14ac:dyDescent="0.2">
      <c r="B51" s="14"/>
      <c r="C51" s="14"/>
      <c r="D51" s="14"/>
      <c r="E51" s="14"/>
      <c r="F51" s="14"/>
    </row>
    <row r="52" spans="1:6" x14ac:dyDescent="0.2">
      <c r="A52" s="12" t="s">
        <v>38</v>
      </c>
      <c r="B52" s="14"/>
      <c r="C52" s="15">
        <f>C12+C22+C23+C24+C25+C30+C42</f>
        <v>84514420.790000007</v>
      </c>
      <c r="D52" s="14"/>
      <c r="E52" s="15">
        <f>E12+E22+E23+E24+E25+E30+E42</f>
        <v>42464589.280000001</v>
      </c>
      <c r="F52" s="14"/>
    </row>
    <row r="53" spans="1:6" x14ac:dyDescent="0.2">
      <c r="B53" s="14"/>
      <c r="C53" s="14"/>
      <c r="D53" s="14"/>
      <c r="E53" s="14"/>
      <c r="F53" s="14"/>
    </row>
    <row r="54" spans="1:6" x14ac:dyDescent="0.2">
      <c r="B54" s="14"/>
      <c r="C54" s="14"/>
      <c r="D54" s="14"/>
      <c r="E54" s="14"/>
      <c r="F54" s="14"/>
    </row>
    <row r="55" spans="1:6" x14ac:dyDescent="0.2">
      <c r="A55" s="12" t="s">
        <v>39</v>
      </c>
      <c r="B55" s="14"/>
      <c r="C55" s="14"/>
      <c r="D55" s="14"/>
      <c r="E55" s="14"/>
      <c r="F55" s="14"/>
    </row>
    <row r="56" spans="1:6" x14ac:dyDescent="0.2">
      <c r="A56" s="12"/>
      <c r="B56" s="14"/>
      <c r="C56" s="14"/>
      <c r="D56" s="14"/>
      <c r="E56" s="14"/>
      <c r="F56" s="14"/>
    </row>
    <row r="57" spans="1:6" x14ac:dyDescent="0.2">
      <c r="A57" s="12" t="s">
        <v>40</v>
      </c>
      <c r="B57" s="14"/>
      <c r="C57" s="14">
        <f>SUM(C58:C60)</f>
        <v>21866053.620000001</v>
      </c>
      <c r="D57" s="14"/>
      <c r="E57" s="14">
        <f>SUM(E58:E60)</f>
        <v>11796218.529999999</v>
      </c>
      <c r="F57" s="14"/>
    </row>
    <row r="58" spans="1:6" x14ac:dyDescent="0.2">
      <c r="A58" s="11" t="s">
        <v>41</v>
      </c>
      <c r="B58" s="14"/>
      <c r="C58" s="14">
        <v>20538300.550000001</v>
      </c>
      <c r="D58" s="14"/>
      <c r="E58" s="14">
        <v>10740860.029999999</v>
      </c>
      <c r="F58" s="14"/>
    </row>
    <row r="59" spans="1:6" x14ac:dyDescent="0.2">
      <c r="A59" s="11" t="s">
        <v>42</v>
      </c>
      <c r="B59" s="14"/>
      <c r="C59" s="14">
        <v>4563.68</v>
      </c>
      <c r="D59" s="14"/>
      <c r="E59" s="14">
        <v>1853.22</v>
      </c>
      <c r="F59" s="14"/>
    </row>
    <row r="60" spans="1:6" x14ac:dyDescent="0.2">
      <c r="A60" s="11" t="s">
        <v>43</v>
      </c>
      <c r="B60" s="14"/>
      <c r="C60" s="14">
        <v>1323189.3899999999</v>
      </c>
      <c r="D60" s="14"/>
      <c r="E60" s="14">
        <v>1053505.28</v>
      </c>
      <c r="F60" s="14"/>
    </row>
    <row r="61" spans="1:6" x14ac:dyDescent="0.2">
      <c r="B61" s="14"/>
      <c r="C61" s="14"/>
      <c r="D61" s="14"/>
      <c r="E61" s="14"/>
      <c r="F61" s="14"/>
    </row>
    <row r="62" spans="1:6" x14ac:dyDescent="0.2">
      <c r="A62" s="12" t="s">
        <v>24</v>
      </c>
      <c r="B62" s="14"/>
      <c r="C62" s="14">
        <f>SUM(C63:C70)</f>
        <v>30900189.93</v>
      </c>
      <c r="D62" s="14"/>
      <c r="E62" s="14">
        <f>SUM(E63:E70)</f>
        <v>14833094.16</v>
      </c>
      <c r="F62" s="14"/>
    </row>
    <row r="63" spans="1:6" x14ac:dyDescent="0.2">
      <c r="A63" s="11" t="s">
        <v>25</v>
      </c>
      <c r="B63" s="14"/>
      <c r="C63" s="14">
        <v>3902908.93</v>
      </c>
      <c r="D63" s="14"/>
      <c r="E63" s="14">
        <v>2073050.31</v>
      </c>
      <c r="F63" s="14"/>
    </row>
    <row r="64" spans="1:6" x14ac:dyDescent="0.2">
      <c r="A64" s="11" t="s">
        <v>26</v>
      </c>
      <c r="B64" s="14"/>
      <c r="C64" s="14"/>
      <c r="D64" s="14"/>
      <c r="E64" s="14"/>
      <c r="F64" s="14"/>
    </row>
    <row r="65" spans="1:6" x14ac:dyDescent="0.2">
      <c r="A65" s="11" t="s">
        <v>27</v>
      </c>
      <c r="B65" s="14"/>
      <c r="C65" s="14">
        <v>2710385.63</v>
      </c>
      <c r="D65" s="14"/>
      <c r="E65" s="14">
        <v>2079180.61</v>
      </c>
      <c r="F65" s="14"/>
    </row>
    <row r="66" spans="1:6" x14ac:dyDescent="0.2">
      <c r="A66" s="11" t="s">
        <v>28</v>
      </c>
      <c r="B66" s="14"/>
      <c r="C66" s="14">
        <v>156883.38</v>
      </c>
      <c r="D66" s="14"/>
      <c r="E66" s="14">
        <v>44715.62</v>
      </c>
      <c r="F66" s="14"/>
    </row>
    <row r="67" spans="1:6" x14ac:dyDescent="0.2">
      <c r="A67" s="11" t="s">
        <v>29</v>
      </c>
      <c r="B67" s="14"/>
      <c r="C67" s="14">
        <v>11609.74</v>
      </c>
      <c r="D67" s="14"/>
      <c r="E67" s="14">
        <v>7019.36</v>
      </c>
      <c r="F67" s="14"/>
    </row>
    <row r="68" spans="1:6" x14ac:dyDescent="0.2">
      <c r="A68" s="11" t="s">
        <v>44</v>
      </c>
      <c r="B68" s="14"/>
      <c r="C68" s="14">
        <v>24118122.32</v>
      </c>
      <c r="D68" s="14"/>
      <c r="E68" s="14">
        <v>10628978.26</v>
      </c>
      <c r="F68" s="14"/>
    </row>
    <row r="69" spans="1:6" x14ac:dyDescent="0.2">
      <c r="A69" s="11" t="s">
        <v>45</v>
      </c>
      <c r="B69" s="14"/>
      <c r="C69" s="14"/>
      <c r="D69" s="14"/>
      <c r="E69" s="14"/>
      <c r="F69" s="14"/>
    </row>
    <row r="70" spans="1:6" x14ac:dyDescent="0.2">
      <c r="A70" s="11" t="s">
        <v>46</v>
      </c>
      <c r="B70" s="14"/>
      <c r="C70" s="14">
        <v>279.93</v>
      </c>
      <c r="D70" s="14"/>
      <c r="E70" s="14">
        <v>150</v>
      </c>
      <c r="F70" s="14"/>
    </row>
    <row r="71" spans="1:6" x14ac:dyDescent="0.2">
      <c r="A71" s="11" t="s">
        <v>47</v>
      </c>
      <c r="B71" s="14"/>
      <c r="C71" s="14"/>
      <c r="D71" s="14"/>
      <c r="E71" s="14"/>
      <c r="F71" s="14"/>
    </row>
    <row r="72" spans="1:6" x14ac:dyDescent="0.2">
      <c r="B72" s="14"/>
      <c r="C72" s="14"/>
      <c r="D72" s="14"/>
      <c r="E72" s="14"/>
      <c r="F72" s="14"/>
    </row>
    <row r="73" spans="1:6" x14ac:dyDescent="0.2">
      <c r="A73" s="12" t="s">
        <v>52</v>
      </c>
      <c r="B73" s="14"/>
      <c r="C73" s="14">
        <v>3839556.62</v>
      </c>
      <c r="D73" s="14"/>
      <c r="E73" s="14">
        <v>391383.73</v>
      </c>
      <c r="F73" s="14"/>
    </row>
    <row r="74" spans="1:6" x14ac:dyDescent="0.2">
      <c r="B74" s="14"/>
      <c r="C74" s="14"/>
      <c r="D74" s="14"/>
      <c r="E74" s="14"/>
      <c r="F74" s="14"/>
    </row>
    <row r="75" spans="1:6" x14ac:dyDescent="0.2">
      <c r="A75" s="12" t="s">
        <v>59</v>
      </c>
      <c r="B75" s="14"/>
      <c r="C75" s="14">
        <v>1.54</v>
      </c>
      <c r="D75" s="14"/>
      <c r="E75" s="14"/>
      <c r="F75" s="14"/>
    </row>
    <row r="76" spans="1:6" x14ac:dyDescent="0.2">
      <c r="B76" s="14"/>
      <c r="C76" s="14"/>
      <c r="D76" s="14"/>
      <c r="E76" s="14"/>
      <c r="F76" s="14"/>
    </row>
    <row r="77" spans="1:6" x14ac:dyDescent="0.2">
      <c r="A77" s="12" t="s">
        <v>20</v>
      </c>
      <c r="B77" s="14"/>
      <c r="C77" s="14">
        <f>SUM(C78:C80)</f>
        <v>13761943.950000001</v>
      </c>
      <c r="D77" s="14"/>
      <c r="E77" s="14">
        <f>SUM(E78:E80)</f>
        <v>6834357.2199999997</v>
      </c>
      <c r="F77" s="14"/>
    </row>
    <row r="78" spans="1:6" x14ac:dyDescent="0.2">
      <c r="A78" s="11" t="s">
        <v>48</v>
      </c>
      <c r="B78" s="14"/>
      <c r="C78" s="14">
        <v>8101669.9800000004</v>
      </c>
      <c r="D78" s="14"/>
      <c r="E78" s="14">
        <v>4078280.67</v>
      </c>
      <c r="F78" s="14"/>
    </row>
    <row r="79" spans="1:6" x14ac:dyDescent="0.2">
      <c r="A79" s="11" t="s">
        <v>22</v>
      </c>
      <c r="B79" s="14"/>
      <c r="C79" s="14">
        <v>5480055.8899999997</v>
      </c>
      <c r="D79" s="14"/>
      <c r="E79" s="14">
        <v>2740027.94</v>
      </c>
      <c r="F79" s="14"/>
    </row>
    <row r="80" spans="1:6" x14ac:dyDescent="0.2">
      <c r="A80" s="11" t="s">
        <v>23</v>
      </c>
      <c r="B80" s="14"/>
      <c r="C80" s="14">
        <v>180218.08</v>
      </c>
      <c r="D80" s="14"/>
      <c r="E80" s="14">
        <v>16048.61</v>
      </c>
      <c r="F80" s="14"/>
    </row>
    <row r="81" spans="1:6" x14ac:dyDescent="0.2">
      <c r="B81" s="14"/>
      <c r="C81" s="14"/>
      <c r="D81" s="14"/>
      <c r="E81" s="14"/>
      <c r="F81" s="14"/>
    </row>
    <row r="82" spans="1:6" x14ac:dyDescent="0.2">
      <c r="A82" s="12" t="s">
        <v>49</v>
      </c>
      <c r="B82" s="14"/>
      <c r="C82" s="14">
        <v>1492942.04</v>
      </c>
      <c r="D82" s="14"/>
      <c r="E82" s="14">
        <v>708036.4</v>
      </c>
      <c r="F82" s="14"/>
    </row>
    <row r="83" spans="1:6" x14ac:dyDescent="0.2">
      <c r="B83" s="14"/>
      <c r="C83" s="14"/>
      <c r="D83" s="14"/>
      <c r="E83" s="14"/>
      <c r="F83" s="14"/>
    </row>
    <row r="84" spans="1:6" x14ac:dyDescent="0.2">
      <c r="A84" s="12" t="s">
        <v>50</v>
      </c>
      <c r="B84" s="14"/>
      <c r="C84" s="14"/>
      <c r="D84" s="14"/>
      <c r="E84" s="14"/>
      <c r="F84" s="14"/>
    </row>
    <row r="85" spans="1:6" x14ac:dyDescent="0.2">
      <c r="A85" s="12" t="s">
        <v>53</v>
      </c>
      <c r="B85" s="14"/>
      <c r="C85" s="14"/>
      <c r="D85" s="14"/>
      <c r="E85" s="14"/>
      <c r="F85" s="14"/>
    </row>
    <row r="86" spans="1:6" x14ac:dyDescent="0.2">
      <c r="A86" s="12" t="s">
        <v>51</v>
      </c>
      <c r="B86" s="14"/>
      <c r="C86" s="14"/>
      <c r="D86" s="14"/>
      <c r="E86" s="14"/>
      <c r="F86" s="14"/>
    </row>
    <row r="87" spans="1:6" x14ac:dyDescent="0.2">
      <c r="A87" s="12" t="s">
        <v>55</v>
      </c>
      <c r="B87" s="14"/>
      <c r="C87" s="15">
        <f>C57+C62+C73+C75+C77+C82</f>
        <v>71860687.700000003</v>
      </c>
      <c r="D87" s="14"/>
      <c r="E87" s="15">
        <f>E57+E62+E73+E77+E82</f>
        <v>34563090.039999999</v>
      </c>
      <c r="F87" s="14"/>
    </row>
    <row r="88" spans="1:6" x14ac:dyDescent="0.2">
      <c r="A88" s="12" t="s">
        <v>58</v>
      </c>
      <c r="C88" s="15">
        <f>C52-C87</f>
        <v>12653733.090000004</v>
      </c>
      <c r="E88" s="15">
        <f>E52-E87</f>
        <v>7901499.2400000021</v>
      </c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lastPrinted>2013-11-05T03:55:16Z</cp:lastPrinted>
  <dcterms:created xsi:type="dcterms:W3CDTF">2013-05-14T02:45:37Z</dcterms:created>
  <dcterms:modified xsi:type="dcterms:W3CDTF">2013-11-05T04:52:16Z</dcterms:modified>
</cp:coreProperties>
</file>