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23475" windowHeight="9240"/>
  </bookViews>
  <sheets>
    <sheet name="SITUACION FINANCIERA" sheetId="2" r:id="rId1"/>
  </sheets>
  <externalReferences>
    <externalReference r:id="rId2"/>
    <externalReference r:id="rId3"/>
    <externalReference r:id="rId4"/>
  </externalReferences>
  <definedNames>
    <definedName name="_CTA1101">#REF!</definedName>
    <definedName name="_CTA1102">#REF!</definedName>
    <definedName name="_CTA1103">#REF!</definedName>
    <definedName name="_CTA1104">#REF!</definedName>
    <definedName name="_CTA1106">#REF!</definedName>
    <definedName name="_CTA1107">#REF!</definedName>
    <definedName name="_CTA1108" localSheetId="0">'[1]BALANCE '!#REF!</definedName>
    <definedName name="_CTA1108">#REF!</definedName>
    <definedName name="_CTA1109" localSheetId="0">'[1]BALANCE '!#REF!</definedName>
    <definedName name="_CTA1109">#REF!</definedName>
    <definedName name="_CTA111">#REF!</definedName>
    <definedName name="_CTA1111">#REF!</definedName>
    <definedName name="_CTA1118">#REF!</definedName>
    <definedName name="_CTA1202">#REF!</definedName>
    <definedName name="_CTA1203">#REF!</definedName>
    <definedName name="_CTA1212">#REF!</definedName>
    <definedName name="_CTA1213">#REF!</definedName>
    <definedName name="_CTA1301">#REF!</definedName>
    <definedName name="_CTA1302" localSheetId="0">'[1]BALANCE '!#REF!</definedName>
    <definedName name="_CTA1302">#REF!</definedName>
    <definedName name="_CTA2101">#REF!</definedName>
    <definedName name="_CTA2104">#REF!</definedName>
    <definedName name="_CTA2105">#REF!</definedName>
    <definedName name="_CTA2107">#REF!</definedName>
    <definedName name="_CTA2108">#REF!</definedName>
    <definedName name="_CTA2201">#REF!</definedName>
    <definedName name="_CTA2202">#REF!</definedName>
    <definedName name="ANEX5">'[2]A-5'!$E$92</definedName>
    <definedName name="ANEXO1">'[2]A-1'!$I$47</definedName>
    <definedName name="ANEXO10">'[2]A-10'!$E$59</definedName>
    <definedName name="ANEXO11">'[2]A-11'!$I$59</definedName>
    <definedName name="ANEXO12">'[2]A-12'!$E$54</definedName>
    <definedName name="ANEXO13">'[2]A-13'!$E$57</definedName>
    <definedName name="ANEXO14">'[2]A-14'!$E$59</definedName>
    <definedName name="ANEXO15">'[2]A-15'!$E$58</definedName>
    <definedName name="ANEXO17">'[2]A-17'!$I$108</definedName>
    <definedName name="ANEXO18">'[2]A-18'!$I$53</definedName>
    <definedName name="ANEXO2">'[2]A-2'!$I$54</definedName>
    <definedName name="ANEXO21">'[2]A-21'!$I$58</definedName>
    <definedName name="ANEXO22">'[2]A-22'!$I$53</definedName>
    <definedName name="ANEXO23">'[2]A-23'!$I$53</definedName>
    <definedName name="ANEXO3">'[2]A-3'!$I$52</definedName>
    <definedName name="ANEXO4">'[2]A-4'!$I$53</definedName>
    <definedName name="ANEXO5" localSheetId="0">'[2]A-5'!#REF!</definedName>
    <definedName name="ANEXO5">'[2]A-5'!#REF!</definedName>
    <definedName name="ANEXO6">'[2]A-6'!$I$57</definedName>
    <definedName name="ANEXO8">'[2]A-8'!$I$58</definedName>
    <definedName name="ANEXO9">'[2]A-9'!$I$193</definedName>
    <definedName name="ANXO26">'[3]A-6'!$I$60</definedName>
    <definedName name="CTA1106_15" localSheetId="0">'[1]BALANCE '!#REF!</definedName>
    <definedName name="CTA1106_15">#REF!</definedName>
    <definedName name="CTA1106_16" localSheetId="0">'[1]BALANCE '!#REF!</definedName>
    <definedName name="CTA1106_16">#REF!</definedName>
    <definedName name="CTA2101_1_5">#REF!</definedName>
    <definedName name="CTA2101_2" localSheetId="0">'[1]BALANCE '!#REF!</definedName>
    <definedName name="CTA2101_2">#REF!</definedName>
    <definedName name="PATRIMONIO">#REF!</definedName>
  </definedNames>
  <calcPr calcId="145621"/>
</workbook>
</file>

<file path=xl/calcChain.xml><?xml version="1.0" encoding="utf-8"?>
<calcChain xmlns="http://schemas.openxmlformats.org/spreadsheetml/2006/main">
  <c r="H60" i="2" l="1"/>
  <c r="H48" i="2"/>
  <c r="H25" i="2"/>
  <c r="H54" i="2" s="1"/>
  <c r="C48" i="2"/>
  <c r="C25" i="2"/>
  <c r="C62" i="2" l="1"/>
  <c r="H62" i="2"/>
  <c r="D48" i="2"/>
  <c r="I60" i="2" l="1"/>
  <c r="I48" i="2"/>
  <c r="I25" i="2"/>
  <c r="D25" i="2"/>
  <c r="D62" i="2" s="1"/>
  <c r="I54" i="2" l="1"/>
  <c r="I62" i="2" s="1"/>
</calcChain>
</file>

<file path=xl/sharedStrings.xml><?xml version="1.0" encoding="utf-8"?>
<sst xmlns="http://schemas.openxmlformats.org/spreadsheetml/2006/main" count="67" uniqueCount="63">
  <si>
    <t>GOBIERNO DEL ESTADO DE MEXICO</t>
  </si>
  <si>
    <t xml:space="preserve">ESTADO DE SITUACION FINANCIERA </t>
  </si>
  <si>
    <t>MARZO</t>
  </si>
  <si>
    <t>Efectivo</t>
  </si>
  <si>
    <t>Proveedores  Por Pagar a Corto Plazo</t>
  </si>
  <si>
    <t>Bancos/Tesorería</t>
  </si>
  <si>
    <t>Contratistas por Obras Públicas Por Pagar a Corto Plazo</t>
  </si>
  <si>
    <t>Inversiones Financieras de Corto Plazo</t>
  </si>
  <si>
    <t>Participaciones y Aportaciones por Pagar a Corto Plazo</t>
  </si>
  <si>
    <t>Cuentas por Cobrar a Corto Plazo</t>
  </si>
  <si>
    <t>Transferencias Otorgadas por Pagar a Coto Plazo</t>
  </si>
  <si>
    <t>Deudores Diversos por Cobrar a Corto Plazo</t>
  </si>
  <si>
    <t>Retenciones y Contribuciones por Pagar a Corto Plazo</t>
  </si>
  <si>
    <t>Anticipos a Contratistas (Obras) a Corto Plazo</t>
  </si>
  <si>
    <t>Otras Cuentas por Pagar a Corto Plazo</t>
  </si>
  <si>
    <t>Porción a Corto Plazo de la Deuda Pública a Largo Plazo</t>
  </si>
  <si>
    <t>Otros Pasivos Circulantes</t>
  </si>
  <si>
    <t>Títulos y Valores a Largo Plazo</t>
  </si>
  <si>
    <t>Préstamos de la Deuda Interna por Pagar a Largo Plazo</t>
  </si>
  <si>
    <t>Fideicomisos, Mandatos y Análogos</t>
  </si>
  <si>
    <t>Participaciones y Aportaciones de Capital</t>
  </si>
  <si>
    <t xml:space="preserve">Terrenos </t>
  </si>
  <si>
    <t>Edificios No Habitacionales</t>
  </si>
  <si>
    <t>Construcciones en Proceso en Bienes de Dominio Público</t>
  </si>
  <si>
    <t>Construcciones en Proceso en Bienes Propios</t>
  </si>
  <si>
    <t>Otros Bienes Inmuebles</t>
  </si>
  <si>
    <t>Mobiliario y Equipo de Administración</t>
  </si>
  <si>
    <t>Mobiliario y Equipo Educacional y Recreativo</t>
  </si>
  <si>
    <t>Equipo e Instrumental Médico y de Laboratorio</t>
  </si>
  <si>
    <t>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</si>
  <si>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</si>
  <si>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</si>
  <si>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</si>
  <si>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</si>
  <si>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Otros Bienes Muebles</t>
  </si>
  <si>
    <t xml:space="preserve">O T R O S   P A S I V O S </t>
  </si>
  <si>
    <t>CUENTAS DE ORDEN</t>
  </si>
  <si>
    <t>Avales Otorgados</t>
  </si>
  <si>
    <t>Obligaciones Contingentes</t>
  </si>
  <si>
    <t>Programa Nacional de Recursos Federales</t>
  </si>
  <si>
    <t>Recursos Federale Programables</t>
  </si>
  <si>
    <t>Preliminares</t>
  </si>
  <si>
    <t>ACTIVO</t>
  </si>
  <si>
    <t>PASIVO</t>
  </si>
  <si>
    <t>TOTAL ACTIVOS NO CIRCULANTES:</t>
  </si>
  <si>
    <t>TOTAL ACTIVOS CIRCULANTES:</t>
  </si>
  <si>
    <t>OTROS ACTIVOS NO CIRCULANTES</t>
  </si>
  <si>
    <t>ACTIVO NO CIRCULANTE</t>
  </si>
  <si>
    <t>ACTIVO CIRCULANTE</t>
  </si>
  <si>
    <t>PASIVO CIRCULANTE</t>
  </si>
  <si>
    <t>TOTAL  DE ACTIVOS:</t>
  </si>
  <si>
    <t>TOTAL DE  OTROS ACTIVOS NO CIRCULANTES</t>
  </si>
  <si>
    <t>TOTAL PASIVOS CIRCULANTES :</t>
  </si>
  <si>
    <t>PASIVO NO CIRCULANTE</t>
  </si>
  <si>
    <t>TOTAL  PASIVOS NO CIRCULANTES:</t>
  </si>
  <si>
    <t>TOTAL  DE PASIVO:</t>
  </si>
  <si>
    <t>HACIENDA PUBLICA/PATRIMONIO</t>
  </si>
  <si>
    <t>Hacienda Pública /Patrimonio</t>
  </si>
  <si>
    <t>TOTAL PASIVO YHACIENDA PUBLICA/PATRIMONIO:</t>
  </si>
  <si>
    <t>TOTAL HACIENDA PUBLICA/PATRIMONIO:</t>
  </si>
  <si>
    <t>JUNIO</t>
  </si>
  <si>
    <t>AL 30 DE JUNIO DE 2013</t>
  </si>
  <si>
    <t>( en miles de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</si>
</sst>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Gotham Book"/>
    </font>
    <font>
      <b/>
      <sz val="10"/>
      <color theme="1"/>
      <name val="Gotham Book"/>
    </font>
    <font>
      <b/>
      <sz val="10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ck">
        <color indexed="64"/>
      </top>
      <bottom style="medium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2">
    <xf numFmtId="0" fontId="0" fillId="0" borderId="0" xfId="0"/>
    <xf numFmtId="0" fontId="3" fillId="0" borderId="0" xfId="0" applyFont="1"/>
    <xf numFmtId="4" fontId="3" fillId="0" borderId="0" xfId="0" applyNumberFormat="1" applyFont="1"/>
    <xf numFmtId="164" fontId="3" fillId="0" borderId="0" xfId="0" applyNumberFormat="1" applyFont="1" applyAlignment="1">
      <alignment vertical="center" wrapText="1"/>
    </xf>
    <xf numFmtId="0" fontId="4" fillId="0" borderId="17" xfId="0" applyFont="1" applyBorder="1" applyAlignment="1">
      <alignment horizontal="center"/>
    </xf>
    <xf numFmtId="4" fontId="4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12" xfId="0" applyFont="1" applyBorder="1"/>
    <xf numFmtId="0" fontId="3" fillId="0" borderId="0" xfId="0" applyFont="1" applyBorder="1"/>
    <xf numFmtId="164" fontId="3" fillId="0" borderId="0" xfId="0" applyNumberFormat="1" applyFont="1" applyBorder="1" applyAlignment="1">
      <alignment vertical="center" wrapText="1"/>
    </xf>
    <xf numFmtId="0" fontId="4" fillId="0" borderId="12" xfId="0" applyFont="1" applyBorder="1"/>
    <xf numFmtId="0" fontId="4" fillId="0" borderId="0" xfId="0" applyFont="1" applyBorder="1"/>
    <xf numFmtId="164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3" fillId="0" borderId="14" xfId="0" applyFont="1" applyBorder="1"/>
    <xf numFmtId="0" fontId="3" fillId="0" borderId="15" xfId="0" applyFont="1" applyBorder="1"/>
    <xf numFmtId="164" fontId="3" fillId="0" borderId="15" xfId="0" applyNumberFormat="1" applyFont="1" applyBorder="1" applyAlignment="1">
      <alignment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justify" wrapText="1"/>
    </xf>
    <xf numFmtId="164" fontId="3" fillId="0" borderId="0" xfId="0" applyNumberFormat="1" applyFont="1"/>
    <xf numFmtId="164" fontId="4" fillId="0" borderId="17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3" fillId="0" borderId="0" xfId="0" applyNumberFormat="1" applyFont="1" applyBorder="1"/>
    <xf numFmtId="164" fontId="4" fillId="0" borderId="0" xfId="0" applyNumberFormat="1" applyFont="1" applyBorder="1"/>
    <xf numFmtId="164" fontId="5" fillId="0" borderId="0" xfId="1" applyNumberFormat="1" applyFont="1" applyFill="1" applyBorder="1" applyProtection="1"/>
    <xf numFmtId="164" fontId="3" fillId="0" borderId="15" xfId="0" applyNumberFormat="1" applyFont="1" applyBorder="1"/>
    <xf numFmtId="164" fontId="3" fillId="0" borderId="0" xfId="0" applyNumberFormat="1" applyFont="1" applyFill="1"/>
    <xf numFmtId="4" fontId="4" fillId="0" borderId="11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3" fillId="0" borderId="13" xfId="0" applyNumberFormat="1" applyFont="1" applyBorder="1"/>
    <xf numFmtId="4" fontId="4" fillId="0" borderId="13" xfId="0" applyNumberFormat="1" applyFont="1" applyBorder="1"/>
    <xf numFmtId="4" fontId="3" fillId="0" borderId="16" xfId="0" applyNumberFormat="1" applyFont="1" applyBorder="1"/>
    <xf numFmtId="164" fontId="4" fillId="0" borderId="0" xfId="0" applyNumberFormat="1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jercicio%202013/Informaci&#243;n%20Financiera%20y%20Presupuestal/Informaci&#243;n%20Financiera/Marzo/BALANCE%20MARZ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NY2011/2011%20EDO.%20FIN/MAYO/MARZO%20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009%20EDO.%20FIN/FEBRERO/FEB'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"/>
      <sheetName val="SITUACION FINANCIERA"/>
      <sheetName val="1111-EFECTIVO"/>
      <sheetName val="1112-BANCOS"/>
      <sheetName val="1121-INVERIONES"/>
      <sheetName val="1121"/>
      <sheetName val="1122-CTAS. X COB."/>
      <sheetName val="1122-1 CTAS. X COB O.A."/>
      <sheetName val="1122"/>
      <sheetName val="1122-2 CTAS. X COB O. AUT."/>
      <sheetName val="1122-4 CTAS. X COB. H. ATOS."/>
      <sheetName val="1122-4"/>
      <sheetName val="1123 DEUD. DIV."/>
      <sheetName val="1123-1 ANT. P- GTOS"/>
      <sheetName val="1123-1"/>
      <sheetName val="1134 ANT. A CONT."/>
      <sheetName val="1134"/>
      <sheetName val="1212 TITULOS Y V. A L.P."/>
      <sheetName val="1213 FIDEICOMISOS"/>
      <sheetName val="1214-APORTACIONES"/>
      <sheetName val="1231, 33 y 39 BIENES INMUEB."/>
      <sheetName val="123, 124 Y 125 BIENES MUEBLES"/>
      <sheetName val="2110 CTA. X PAG A C.P."/>
      <sheetName val="2112 PROV. X PAG. CORTO PLAZO"/>
      <sheetName val="2112"/>
      <sheetName val="2113 CONTRATISTAS X PAG. C.P."/>
      <sheetName val="2113"/>
      <sheetName val="2115 SUBS. PART. Y APORT X PAG."/>
      <sheetName val="2115-1 TRANSF.  A ORG. AUX."/>
      <sheetName val="2115-1"/>
      <sheetName val="2113-3 ORG. AUT."/>
      <sheetName val="2115 MPIOS."/>
      <sheetName val="2115-2"/>
      <sheetName val="2117 RETENCIONES"/>
      <sheetName val="2119 OTRAS CTA. X PAGAR C.P."/>
      <sheetName val="2131 PORCION A C.P. DE LA DEUDA"/>
      <sheetName val="2199 OTROS PASIVOS CIRC."/>
      <sheetName val="2233 PREST. DEUDA INT."/>
    </sheetNames>
    <sheetDataSet>
      <sheetData sheetId="0">
        <row r="14">
          <cell r="J14">
            <v>16432020.060000001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DOFIN"/>
      <sheetName val="DIRECTO"/>
      <sheetName val="A-1"/>
      <sheetName val="A-2"/>
      <sheetName val="A-3"/>
      <sheetName val="A-4"/>
      <sheetName val="1106-X"/>
      <sheetName val="A-5"/>
      <sheetName val="1106-16-X"/>
      <sheetName val="A-6"/>
      <sheetName val="1106-15-X"/>
      <sheetName val="A-7"/>
      <sheetName val="A-8"/>
      <sheetName val="1108-X"/>
      <sheetName val="A-9"/>
      <sheetName val="1109-X"/>
      <sheetName val="A-10"/>
      <sheetName val="1202-X"/>
      <sheetName val="A-11"/>
      <sheetName val="1203-X"/>
      <sheetName val="A-12"/>
      <sheetName val="1212-1-X"/>
      <sheetName val="A-13"/>
      <sheetName val="1213-X"/>
      <sheetName val="A-14"/>
      <sheetName val="2104-1-X"/>
      <sheetName val="A-15"/>
      <sheetName val="2101-1 ,3 Y 4"/>
      <sheetName val="A-16"/>
      <sheetName val="2101-3"/>
      <sheetName val="A-17"/>
      <sheetName val="2101-2"/>
      <sheetName val="A-18"/>
      <sheetName val="A-19"/>
      <sheetName val="2108-2-X"/>
      <sheetName val="A-20"/>
      <sheetName val="2108-1-X"/>
      <sheetName val="A-21"/>
      <sheetName val="2105-1-X"/>
      <sheetName val="A-22"/>
      <sheetName val="2202-1-X"/>
      <sheetName val="A-23"/>
      <sheetName val="2201-X"/>
      <sheetName val="ANEXOS"/>
    </sheetNames>
    <sheetDataSet>
      <sheetData sheetId="0"/>
      <sheetData sheetId="1" refreshError="1"/>
      <sheetData sheetId="2" refreshError="1"/>
      <sheetData sheetId="3">
        <row r="47">
          <cell r="I47">
            <v>8984267437.0200005</v>
          </cell>
        </row>
      </sheetData>
      <sheetData sheetId="4">
        <row r="54">
          <cell r="I54">
            <v>1726466167.6099999</v>
          </cell>
        </row>
      </sheetData>
      <sheetData sheetId="5">
        <row r="52">
          <cell r="I52">
            <v>0</v>
          </cell>
        </row>
      </sheetData>
      <sheetData sheetId="6">
        <row r="53">
          <cell r="I53">
            <v>1726466167.6099999</v>
          </cell>
        </row>
      </sheetData>
      <sheetData sheetId="7" refreshError="1"/>
      <sheetData sheetId="8">
        <row r="92">
          <cell r="E92">
            <v>1139882574.339999</v>
          </cell>
        </row>
      </sheetData>
      <sheetData sheetId="9" refreshError="1"/>
      <sheetData sheetId="10">
        <row r="57">
          <cell r="I57">
            <v>151903290.88999999</v>
          </cell>
        </row>
      </sheetData>
      <sheetData sheetId="11" refreshError="1"/>
      <sheetData sheetId="12" refreshError="1"/>
      <sheetData sheetId="13">
        <row r="58">
          <cell r="I58">
            <v>0</v>
          </cell>
        </row>
      </sheetData>
      <sheetData sheetId="14" refreshError="1"/>
      <sheetData sheetId="15">
        <row r="193">
          <cell r="I193">
            <v>328250578.60999995</v>
          </cell>
        </row>
      </sheetData>
      <sheetData sheetId="16" refreshError="1"/>
      <sheetData sheetId="17">
        <row r="59">
          <cell r="E59">
            <v>2971603129.1800008</v>
          </cell>
        </row>
      </sheetData>
      <sheetData sheetId="18" refreshError="1"/>
      <sheetData sheetId="19">
        <row r="59">
          <cell r="I59">
            <v>125696390994.56999</v>
          </cell>
        </row>
      </sheetData>
      <sheetData sheetId="20" refreshError="1"/>
      <sheetData sheetId="21">
        <row r="54">
          <cell r="E54">
            <v>2484149079.7199998</v>
          </cell>
        </row>
      </sheetData>
      <sheetData sheetId="22" refreshError="1"/>
      <sheetData sheetId="23">
        <row r="57">
          <cell r="E57">
            <v>4052273023.25</v>
          </cell>
        </row>
      </sheetData>
      <sheetData sheetId="24" refreshError="1"/>
      <sheetData sheetId="25">
        <row r="59">
          <cell r="E59">
            <v>473775609.08999997</v>
          </cell>
        </row>
      </sheetData>
      <sheetData sheetId="26" refreshError="1"/>
      <sheetData sheetId="27">
        <row r="58">
          <cell r="E58">
            <v>1734174965.97</v>
          </cell>
        </row>
      </sheetData>
      <sheetData sheetId="28" refreshError="1"/>
      <sheetData sheetId="29" refreshError="1"/>
      <sheetData sheetId="30" refreshError="1"/>
      <sheetData sheetId="31">
        <row r="108">
          <cell r="I108">
            <v>252600903.30000001</v>
          </cell>
        </row>
      </sheetData>
      <sheetData sheetId="32" refreshError="1"/>
      <sheetData sheetId="33">
        <row r="53">
          <cell r="I53">
            <v>5154853.5199999996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>
        <row r="58">
          <cell r="I58">
            <v>0</v>
          </cell>
        </row>
      </sheetData>
      <sheetData sheetId="39" refreshError="1"/>
      <sheetData sheetId="40">
        <row r="53">
          <cell r="I53">
            <v>28697143388.579998</v>
          </cell>
        </row>
      </sheetData>
      <sheetData sheetId="41" refreshError="1"/>
      <sheetData sheetId="42">
        <row r="53">
          <cell r="I53">
            <v>0</v>
          </cell>
        </row>
      </sheetData>
      <sheetData sheetId="43" refreshError="1"/>
      <sheetData sheetId="4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DOFIN"/>
      <sheetName val="DIRECTO"/>
      <sheetName val="A-1"/>
      <sheetName val="A-2"/>
      <sheetName val="A-3"/>
      <sheetName val="A-4"/>
      <sheetName val="1106-X"/>
      <sheetName val="A-5"/>
      <sheetName val="1106-16-X"/>
      <sheetName val="A-6"/>
      <sheetName val="1106-15-X"/>
      <sheetName val="A-7"/>
      <sheetName val="A-8"/>
      <sheetName val="1108-X"/>
      <sheetName val="A-9"/>
      <sheetName val="1109-X"/>
      <sheetName val="A-10"/>
      <sheetName val="1202-X"/>
      <sheetName val="A-11"/>
      <sheetName val="1203-X"/>
      <sheetName val="A-12"/>
      <sheetName val="1212-1-X"/>
      <sheetName val="A-13"/>
      <sheetName val="1213-X"/>
      <sheetName val="A-14"/>
      <sheetName val="2104-1-X"/>
      <sheetName val="A-15"/>
      <sheetName val="2101-1 ,3 Y 4"/>
      <sheetName val="A-16"/>
      <sheetName val="2101-3"/>
      <sheetName val="A-17"/>
      <sheetName val="2101-2"/>
      <sheetName val="A-18"/>
      <sheetName val="A-19"/>
      <sheetName val="2108-2-X"/>
      <sheetName val="A-20"/>
      <sheetName val="2108-1-X"/>
      <sheetName val="A-21"/>
      <sheetName val="2105-1-X"/>
      <sheetName val="A-22"/>
      <sheetName val="2202-1-X"/>
      <sheetName val="A-23"/>
      <sheetName val="2201-X"/>
      <sheetName val="ANEX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60">
          <cell r="I60">
            <v>24544419.799999993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81"/>
  <sheetViews>
    <sheetView tabSelected="1" zoomScale="80" zoomScaleNormal="80" workbookViewId="0">
      <selection activeCell="R29" sqref="R29"/>
    </sheetView>
  </sheetViews>
  <sheetFormatPr baseColWidth="10" defaultRowHeight="12.75" x14ac:dyDescent="0.2"/>
  <cols>
    <col min="1" max="1" width="57.5703125" style="1" customWidth="1"/>
    <col min="2" max="2" width="1.140625" style="1" customWidth="1"/>
    <col min="3" max="3" width="18.42578125" style="1" customWidth="1"/>
    <col min="4" max="4" width="18.42578125" style="3" customWidth="1"/>
    <col min="5" max="5" width="2" style="1" customWidth="1"/>
    <col min="6" max="6" width="61.85546875" style="1" customWidth="1"/>
    <col min="7" max="7" width="1.140625" style="1" customWidth="1"/>
    <col min="8" max="8" width="18.42578125" style="1" customWidth="1"/>
    <col min="9" max="9" width="18.42578125" style="26" customWidth="1"/>
    <col min="10" max="10" width="1.28515625" style="2" customWidth="1"/>
    <col min="11" max="16384" width="11.42578125" style="1"/>
  </cols>
  <sheetData>
    <row r="3" spans="1:10" ht="13.5" thickBot="1" x14ac:dyDescent="0.25"/>
    <row r="4" spans="1:10" ht="13.5" thickTop="1" x14ac:dyDescent="0.2">
      <c r="A4" s="46" t="s">
        <v>0</v>
      </c>
      <c r="B4" s="47"/>
      <c r="C4" s="47"/>
      <c r="D4" s="47"/>
      <c r="E4" s="47"/>
      <c r="F4" s="47"/>
      <c r="G4" s="47"/>
      <c r="H4" s="47"/>
      <c r="I4" s="47"/>
      <c r="J4" s="48"/>
    </row>
    <row r="5" spans="1:10" x14ac:dyDescent="0.2">
      <c r="A5" s="43" t="s">
        <v>1</v>
      </c>
      <c r="B5" s="44"/>
      <c r="C5" s="44"/>
      <c r="D5" s="44"/>
      <c r="E5" s="44"/>
      <c r="F5" s="44"/>
      <c r="G5" s="44"/>
      <c r="H5" s="44"/>
      <c r="I5" s="44"/>
      <c r="J5" s="45"/>
    </row>
    <row r="6" spans="1:10" x14ac:dyDescent="0.2">
      <c r="A6" s="43" t="s">
        <v>61</v>
      </c>
      <c r="B6" s="44"/>
      <c r="C6" s="44"/>
      <c r="D6" s="44"/>
      <c r="E6" s="44"/>
      <c r="F6" s="44"/>
      <c r="G6" s="44"/>
      <c r="H6" s="44"/>
      <c r="I6" s="44"/>
      <c r="J6" s="45"/>
    </row>
    <row r="7" spans="1:10" x14ac:dyDescent="0.2">
      <c r="A7" s="43" t="s">
        <v>41</v>
      </c>
      <c r="B7" s="44"/>
      <c r="C7" s="44"/>
      <c r="D7" s="44"/>
      <c r="E7" s="44"/>
      <c r="F7" s="44"/>
      <c r="G7" s="44"/>
      <c r="H7" s="44"/>
      <c r="I7" s="44"/>
      <c r="J7" s="45"/>
    </row>
    <row r="8" spans="1:10" x14ac:dyDescent="0.2">
      <c r="A8" s="43" t="s">
        <v>62</v>
      </c>
      <c r="B8" s="44"/>
      <c r="C8" s="44"/>
      <c r="D8" s="44"/>
      <c r="E8" s="44"/>
      <c r="F8" s="44"/>
      <c r="G8" s="44"/>
      <c r="H8" s="44"/>
      <c r="I8" s="44"/>
      <c r="J8" s="45"/>
    </row>
    <row r="9" spans="1:10" ht="7.5" customHeight="1" thickBot="1" x14ac:dyDescent="0.25">
      <c r="A9" s="49"/>
      <c r="B9" s="50"/>
      <c r="C9" s="50"/>
      <c r="D9" s="50"/>
      <c r="E9" s="50"/>
      <c r="F9" s="50"/>
      <c r="G9" s="50"/>
      <c r="H9" s="50"/>
      <c r="I9" s="50"/>
      <c r="J9" s="51"/>
    </row>
    <row r="10" spans="1:10" s="6" customFormat="1" ht="14.25" thickTop="1" thickBot="1" x14ac:dyDescent="0.25">
      <c r="A10" s="4"/>
      <c r="B10" s="4"/>
      <c r="C10" s="4"/>
      <c r="D10" s="4"/>
      <c r="E10" s="4"/>
      <c r="F10" s="4"/>
      <c r="G10" s="4"/>
      <c r="H10" s="4"/>
      <c r="I10" s="27"/>
      <c r="J10" s="5"/>
    </row>
    <row r="11" spans="1:10" s="6" customFormat="1" x14ac:dyDescent="0.2">
      <c r="A11" s="7"/>
      <c r="B11" s="8"/>
      <c r="C11" s="8"/>
      <c r="D11" s="9"/>
      <c r="E11" s="8"/>
      <c r="F11" s="8"/>
      <c r="G11" s="8"/>
      <c r="H11" s="8"/>
      <c r="I11" s="28"/>
      <c r="J11" s="35"/>
    </row>
    <row r="12" spans="1:10" s="6" customFormat="1" x14ac:dyDescent="0.2">
      <c r="A12" s="10" t="s">
        <v>42</v>
      </c>
      <c r="B12" s="11"/>
      <c r="C12" s="11"/>
      <c r="D12" s="12"/>
      <c r="E12" s="13"/>
      <c r="F12" s="11" t="s">
        <v>43</v>
      </c>
      <c r="G12" s="11"/>
      <c r="H12" s="11"/>
      <c r="I12" s="29"/>
      <c r="J12" s="36"/>
    </row>
    <row r="13" spans="1:10" ht="11.25" customHeight="1" x14ac:dyDescent="0.2">
      <c r="A13" s="14"/>
      <c r="B13" s="15"/>
      <c r="C13" s="15"/>
      <c r="D13" s="16"/>
      <c r="E13" s="15"/>
      <c r="F13" s="15"/>
      <c r="G13" s="15"/>
      <c r="H13" s="15"/>
      <c r="I13" s="30"/>
      <c r="J13" s="37"/>
    </row>
    <row r="14" spans="1:10" ht="16.5" customHeight="1" x14ac:dyDescent="0.2">
      <c r="A14" s="17" t="s">
        <v>48</v>
      </c>
      <c r="B14" s="18"/>
      <c r="C14" s="20" t="s">
        <v>60</v>
      </c>
      <c r="D14" s="12" t="s">
        <v>2</v>
      </c>
      <c r="E14" s="15"/>
      <c r="F14" s="18" t="s">
        <v>49</v>
      </c>
      <c r="G14" s="18"/>
      <c r="H14" s="20" t="s">
        <v>60</v>
      </c>
      <c r="I14" s="29" t="s">
        <v>2</v>
      </c>
      <c r="J14" s="37"/>
    </row>
    <row r="15" spans="1:10" ht="16.5" customHeight="1" x14ac:dyDescent="0.2">
      <c r="A15" s="14"/>
      <c r="B15" s="15"/>
      <c r="C15" s="15"/>
      <c r="D15" s="16"/>
      <c r="E15" s="15"/>
      <c r="F15" s="15"/>
      <c r="G15" s="15"/>
      <c r="H15" s="15"/>
      <c r="I15" s="30"/>
      <c r="J15" s="37"/>
    </row>
    <row r="16" spans="1:10" ht="16.5" customHeight="1" x14ac:dyDescent="0.2">
      <c r="A16" s="14" t="s">
        <v>3</v>
      </c>
      <c r="B16" s="15"/>
      <c r="C16" s="30">
        <v>16521.099999999999</v>
      </c>
      <c r="D16" s="16">
        <v>16432</v>
      </c>
      <c r="E16" s="15"/>
      <c r="F16" s="15" t="s">
        <v>4</v>
      </c>
      <c r="G16" s="15"/>
      <c r="H16" s="30">
        <v>307501.5</v>
      </c>
      <c r="I16" s="30">
        <v>72579.3</v>
      </c>
      <c r="J16" s="37"/>
    </row>
    <row r="17" spans="1:10" ht="16.5" customHeight="1" x14ac:dyDescent="0.2">
      <c r="A17" s="14" t="s">
        <v>5</v>
      </c>
      <c r="B17" s="15"/>
      <c r="C17" s="30">
        <v>2866451.7</v>
      </c>
      <c r="D17" s="16">
        <v>2021458.2</v>
      </c>
      <c r="E17" s="15"/>
      <c r="F17" s="15" t="s">
        <v>6</v>
      </c>
      <c r="G17" s="15"/>
      <c r="H17" s="30">
        <v>204183.6</v>
      </c>
      <c r="I17" s="30">
        <v>132326</v>
      </c>
      <c r="J17" s="37"/>
    </row>
    <row r="18" spans="1:10" ht="16.5" customHeight="1" x14ac:dyDescent="0.2">
      <c r="A18" s="14" t="s">
        <v>7</v>
      </c>
      <c r="B18" s="15"/>
      <c r="C18" s="30">
        <v>4246193.4000000004</v>
      </c>
      <c r="D18" s="16">
        <v>5578272.9000000004</v>
      </c>
      <c r="E18" s="15"/>
      <c r="F18" s="15" t="s">
        <v>8</v>
      </c>
      <c r="G18" s="15"/>
      <c r="H18" s="30">
        <v>4411.2</v>
      </c>
      <c r="I18" s="30">
        <v>1361.1</v>
      </c>
      <c r="J18" s="37"/>
    </row>
    <row r="19" spans="1:10" ht="16.5" customHeight="1" x14ac:dyDescent="0.2">
      <c r="A19" s="14" t="s">
        <v>9</v>
      </c>
      <c r="B19" s="15"/>
      <c r="C19" s="30">
        <v>1217078.8</v>
      </c>
      <c r="D19" s="16">
        <v>1155534.7</v>
      </c>
      <c r="E19" s="15"/>
      <c r="F19" s="15" t="s">
        <v>10</v>
      </c>
      <c r="G19" s="15"/>
      <c r="H19" s="30">
        <v>853188.7</v>
      </c>
      <c r="I19" s="30">
        <v>904780.1</v>
      </c>
      <c r="J19" s="37"/>
    </row>
    <row r="20" spans="1:10" ht="16.5" customHeight="1" x14ac:dyDescent="0.2">
      <c r="A20" s="14" t="s">
        <v>11</v>
      </c>
      <c r="B20" s="15"/>
      <c r="C20" s="30">
        <v>2692509.9</v>
      </c>
      <c r="D20" s="16">
        <v>1371596.5</v>
      </c>
      <c r="E20" s="15"/>
      <c r="F20" s="15" t="s">
        <v>12</v>
      </c>
      <c r="G20" s="15"/>
      <c r="H20" s="30">
        <v>1064456.2</v>
      </c>
      <c r="I20" s="30">
        <v>1290628.3999999999</v>
      </c>
      <c r="J20" s="37"/>
    </row>
    <row r="21" spans="1:10" ht="16.5" customHeight="1" x14ac:dyDescent="0.2">
      <c r="A21" s="14" t="s">
        <v>13</v>
      </c>
      <c r="B21" s="15"/>
      <c r="C21" s="30">
        <v>487554.7</v>
      </c>
      <c r="D21" s="16">
        <v>503992.8</v>
      </c>
      <c r="E21" s="15"/>
      <c r="F21" s="15" t="s">
        <v>14</v>
      </c>
      <c r="G21" s="15"/>
      <c r="H21" s="30">
        <v>27031.8</v>
      </c>
      <c r="I21" s="30">
        <v>59015.9</v>
      </c>
      <c r="J21" s="37"/>
    </row>
    <row r="22" spans="1:10" ht="16.5" customHeight="1" x14ac:dyDescent="0.2">
      <c r="A22" s="14"/>
      <c r="B22" s="15"/>
      <c r="C22" s="30"/>
      <c r="D22" s="16"/>
      <c r="E22" s="15"/>
      <c r="F22" s="15" t="s">
        <v>15</v>
      </c>
      <c r="G22" s="15"/>
      <c r="H22" s="30">
        <v>368112.4</v>
      </c>
      <c r="I22" s="30">
        <v>992528.6</v>
      </c>
      <c r="J22" s="37"/>
    </row>
    <row r="23" spans="1:10" ht="16.5" customHeight="1" x14ac:dyDescent="0.2">
      <c r="A23" s="14"/>
      <c r="B23" s="15"/>
      <c r="C23" s="30"/>
      <c r="D23" s="16"/>
      <c r="E23" s="15"/>
      <c r="F23" s="15" t="s">
        <v>16</v>
      </c>
      <c r="G23" s="15"/>
      <c r="H23" s="30">
        <v>5467</v>
      </c>
      <c r="I23" s="30">
        <v>5376.3</v>
      </c>
      <c r="J23" s="37"/>
    </row>
    <row r="24" spans="1:10" ht="16.5" customHeight="1" x14ac:dyDescent="0.2">
      <c r="A24" s="14"/>
      <c r="B24" s="15"/>
      <c r="C24" s="30"/>
      <c r="D24" s="16"/>
      <c r="E24" s="15"/>
      <c r="F24" s="15"/>
      <c r="G24" s="15"/>
      <c r="H24" s="30"/>
      <c r="I24" s="30"/>
      <c r="J24" s="37"/>
    </row>
    <row r="25" spans="1:10" ht="16.5" customHeight="1" x14ac:dyDescent="0.2">
      <c r="A25" s="10" t="s">
        <v>45</v>
      </c>
      <c r="B25" s="11"/>
      <c r="C25" s="19">
        <f>SUM(C16:C24)</f>
        <v>11526309.6</v>
      </c>
      <c r="D25" s="19">
        <f>SUM(D16:D24)</f>
        <v>10647287.100000001</v>
      </c>
      <c r="E25" s="15"/>
      <c r="F25" s="11" t="s">
        <v>52</v>
      </c>
      <c r="G25" s="11"/>
      <c r="H25" s="31">
        <f>SUM(H16:H24)</f>
        <v>2834352.4</v>
      </c>
      <c r="I25" s="31">
        <f>SUM(I16:I24)</f>
        <v>3458595.6999999997</v>
      </c>
      <c r="J25" s="38"/>
    </row>
    <row r="26" spans="1:10" ht="16.5" customHeight="1" x14ac:dyDescent="0.2">
      <c r="A26" s="14"/>
      <c r="B26" s="15"/>
      <c r="C26" s="30"/>
      <c r="D26" s="16"/>
      <c r="E26" s="15"/>
      <c r="F26" s="15"/>
      <c r="G26" s="15"/>
      <c r="H26" s="30"/>
      <c r="I26" s="30"/>
      <c r="J26" s="37"/>
    </row>
    <row r="27" spans="1:10" ht="16.5" customHeight="1" x14ac:dyDescent="0.2">
      <c r="A27" s="17" t="s">
        <v>47</v>
      </c>
      <c r="B27" s="18"/>
      <c r="C27" s="31"/>
      <c r="D27" s="16"/>
      <c r="E27" s="15"/>
      <c r="F27" s="18" t="s">
        <v>53</v>
      </c>
      <c r="G27" s="18"/>
      <c r="H27" s="31"/>
      <c r="I27" s="30"/>
      <c r="J27" s="37"/>
    </row>
    <row r="28" spans="1:10" ht="16.5" customHeight="1" x14ac:dyDescent="0.2">
      <c r="A28" s="14"/>
      <c r="B28" s="15"/>
      <c r="C28" s="30"/>
      <c r="D28" s="16"/>
      <c r="E28" s="15"/>
      <c r="F28" s="15"/>
      <c r="G28" s="15"/>
      <c r="H28" s="30"/>
      <c r="I28" s="30"/>
      <c r="J28" s="37"/>
    </row>
    <row r="29" spans="1:10" ht="16.5" customHeight="1" x14ac:dyDescent="0.2">
      <c r="A29" s="14" t="s">
        <v>17</v>
      </c>
      <c r="B29" s="15"/>
      <c r="C29" s="30">
        <v>5848.6</v>
      </c>
      <c r="D29" s="16">
        <v>5848.6</v>
      </c>
      <c r="E29" s="15"/>
      <c r="F29" s="15" t="s">
        <v>18</v>
      </c>
      <c r="G29" s="15"/>
      <c r="H29" s="30">
        <v>32599254.5</v>
      </c>
      <c r="I29" s="30">
        <v>32599254.5</v>
      </c>
      <c r="J29" s="37"/>
    </row>
    <row r="30" spans="1:10" ht="16.5" customHeight="1" x14ac:dyDescent="0.2">
      <c r="A30" s="14" t="s">
        <v>19</v>
      </c>
      <c r="B30" s="15"/>
      <c r="C30" s="30">
        <v>2322932.7000000002</v>
      </c>
      <c r="D30" s="16">
        <v>2521119</v>
      </c>
      <c r="E30" s="15"/>
      <c r="F30" s="15"/>
      <c r="G30" s="15"/>
      <c r="H30" s="30"/>
      <c r="I30" s="30"/>
      <c r="J30" s="37"/>
    </row>
    <row r="31" spans="1:10" ht="16.5" customHeight="1" x14ac:dyDescent="0.2">
      <c r="A31" s="14" t="s">
        <v>20</v>
      </c>
      <c r="B31" s="15"/>
      <c r="C31" s="30">
        <v>1736993.5</v>
      </c>
      <c r="D31" s="16">
        <v>1887361.1</v>
      </c>
      <c r="E31" s="15"/>
      <c r="F31" s="15"/>
      <c r="G31" s="15"/>
      <c r="H31" s="30"/>
      <c r="I31" s="30"/>
      <c r="J31" s="37"/>
    </row>
    <row r="32" spans="1:10" ht="16.5" customHeight="1" x14ac:dyDescent="0.2">
      <c r="A32" s="14" t="s">
        <v>21</v>
      </c>
      <c r="B32" s="15"/>
      <c r="C32" s="30">
        <v>64820803.200000003</v>
      </c>
      <c r="D32" s="16">
        <v>62287874.200000003</v>
      </c>
      <c r="E32" s="15"/>
      <c r="F32" s="15"/>
      <c r="G32" s="15"/>
      <c r="H32" s="30"/>
      <c r="I32" s="30"/>
      <c r="J32" s="37"/>
    </row>
    <row r="33" spans="1:10" ht="16.5" customHeight="1" x14ac:dyDescent="0.2">
      <c r="A33" s="14" t="s">
        <v>22</v>
      </c>
      <c r="B33" s="15"/>
      <c r="C33" s="30">
        <v>68794266</v>
      </c>
      <c r="D33" s="16">
        <v>68794266</v>
      </c>
      <c r="E33" s="15"/>
      <c r="F33" s="15"/>
      <c r="G33" s="15"/>
      <c r="H33" s="30"/>
      <c r="I33" s="30"/>
      <c r="J33" s="37"/>
    </row>
    <row r="34" spans="1:10" ht="16.5" customHeight="1" x14ac:dyDescent="0.2">
      <c r="A34" s="14" t="s">
        <v>23</v>
      </c>
      <c r="B34" s="15"/>
      <c r="C34" s="30">
        <v>1947885.9</v>
      </c>
      <c r="D34" s="16">
        <v>621232.30000000005</v>
      </c>
      <c r="E34" s="15"/>
      <c r="F34" s="15"/>
      <c r="G34" s="15"/>
      <c r="H34" s="30"/>
      <c r="I34" s="30"/>
      <c r="J34" s="37"/>
    </row>
    <row r="35" spans="1:10" ht="16.5" customHeight="1" x14ac:dyDescent="0.2">
      <c r="A35" s="14" t="s">
        <v>24</v>
      </c>
      <c r="B35" s="15"/>
      <c r="C35" s="30">
        <v>702726</v>
      </c>
      <c r="D35" s="16">
        <v>572700.1</v>
      </c>
      <c r="E35" s="15"/>
      <c r="F35" s="15"/>
      <c r="G35" s="15"/>
      <c r="H35" s="30"/>
      <c r="I35" s="30"/>
      <c r="J35" s="37"/>
    </row>
    <row r="36" spans="1:10" ht="16.5" customHeight="1" x14ac:dyDescent="0.2">
      <c r="A36" s="14" t="s">
        <v>25</v>
      </c>
      <c r="B36" s="15"/>
      <c r="C36" s="30">
        <v>3737440</v>
      </c>
      <c r="D36" s="16">
        <v>3737440</v>
      </c>
      <c r="E36" s="15"/>
      <c r="F36" s="15"/>
      <c r="G36" s="15"/>
      <c r="H36" s="30"/>
      <c r="I36" s="30"/>
      <c r="J36" s="37"/>
    </row>
    <row r="37" spans="1:10" ht="16.5" customHeight="1" x14ac:dyDescent="0.2">
      <c r="A37" s="14" t="s">
        <v>26</v>
      </c>
      <c r="B37" s="15"/>
      <c r="C37" s="30">
        <v>920569.6</v>
      </c>
      <c r="D37" s="16">
        <v>917859.7</v>
      </c>
      <c r="E37" s="15"/>
      <c r="F37" s="15"/>
      <c r="G37" s="15"/>
      <c r="H37" s="30"/>
      <c r="I37" s="30"/>
      <c r="J37" s="37"/>
    </row>
    <row r="38" spans="1:10" ht="16.5" customHeight="1" x14ac:dyDescent="0.2">
      <c r="A38" s="14" t="s">
        <v>27</v>
      </c>
      <c r="B38" s="15"/>
      <c r="C38" s="30">
        <v>4111.3</v>
      </c>
      <c r="D38" s="16">
        <v>4111.3</v>
      </c>
      <c r="E38" s="15"/>
      <c r="F38" s="15"/>
      <c r="G38" s="15"/>
      <c r="H38" s="30"/>
      <c r="I38" s="30"/>
      <c r="J38" s="37"/>
    </row>
    <row r="39" spans="1:10" ht="16.5" customHeight="1" x14ac:dyDescent="0.2">
      <c r="A39" s="14" t="s">
        <v>28</v>
      </c>
      <c r="B39" s="15"/>
      <c r="C39" s="30">
        <v>98194.5</v>
      </c>
      <c r="D39" s="16">
        <v>98187.5</v>
      </c>
      <c r="E39" s="15"/>
      <c r="F39" s="15"/>
      <c r="G39" s="15"/>
      <c r="H39" s="30"/>
      <c r="I39" s="30"/>
      <c r="J39" s="37"/>
    </row>
    <row r="40" spans="1:10" ht="16.5" customHeight="1" x14ac:dyDescent="0.2">
      <c r="A40" s="14" t="s">
        <v>29</v>
      </c>
      <c r="B40" s="15"/>
      <c r="C40" s="30">
        <v>4030894.4</v>
      </c>
      <c r="D40" s="16">
        <v>3818676.9</v>
      </c>
      <c r="E40" s="15"/>
      <c r="F40" s="15"/>
      <c r="G40" s="15"/>
      <c r="H40" s="30"/>
      <c r="I40" s="30"/>
      <c r="J40" s="37"/>
    </row>
    <row r="41" spans="1:10" ht="16.5" customHeight="1" x14ac:dyDescent="0.2">
      <c r="A41" s="14" t="s">
        <v>30</v>
      </c>
      <c r="B41" s="15"/>
      <c r="C41" s="30">
        <v>30218.400000000001</v>
      </c>
      <c r="D41" s="16">
        <v>30218.400000000001</v>
      </c>
      <c r="E41" s="15"/>
      <c r="F41" s="15"/>
      <c r="G41" s="15"/>
      <c r="H41" s="30"/>
      <c r="I41" s="30"/>
      <c r="J41" s="37"/>
    </row>
    <row r="42" spans="1:10" ht="16.5" customHeight="1" x14ac:dyDescent="0.2">
      <c r="A42" s="14" t="s">
        <v>31</v>
      </c>
      <c r="B42" s="15"/>
      <c r="C42" s="30">
        <v>1408834.9</v>
      </c>
      <c r="D42" s="16">
        <v>1406354.3</v>
      </c>
      <c r="E42" s="15"/>
      <c r="F42" s="15"/>
      <c r="G42" s="15"/>
      <c r="H42" s="30"/>
      <c r="I42" s="30"/>
      <c r="J42" s="37"/>
    </row>
    <row r="43" spans="1:10" ht="16.5" customHeight="1" x14ac:dyDescent="0.2">
      <c r="A43" s="14" t="s">
        <v>32</v>
      </c>
      <c r="B43" s="15"/>
      <c r="C43" s="30">
        <v>3843.8</v>
      </c>
      <c r="D43" s="16">
        <v>3843.8</v>
      </c>
      <c r="E43" s="15"/>
      <c r="F43" s="15"/>
      <c r="G43" s="15"/>
      <c r="H43" s="30"/>
      <c r="I43" s="30"/>
      <c r="J43" s="37"/>
    </row>
    <row r="44" spans="1:10" ht="16.5" customHeight="1" x14ac:dyDescent="0.2">
      <c r="A44" s="14" t="s">
        <v>33</v>
      </c>
      <c r="B44" s="15"/>
      <c r="C44" s="30">
        <v>1430.6</v>
      </c>
      <c r="D44" s="16">
        <v>1430.6</v>
      </c>
      <c r="E44" s="15"/>
      <c r="F44" s="15"/>
      <c r="G44" s="15"/>
      <c r="H44" s="30"/>
      <c r="I44" s="30"/>
      <c r="J44" s="37"/>
    </row>
    <row r="45" spans="1:10" ht="16.5" customHeight="1" x14ac:dyDescent="0.2">
      <c r="A45" s="14" t="s">
        <v>34</v>
      </c>
      <c r="B45" s="15"/>
      <c r="C45" s="30">
        <v>17495</v>
      </c>
      <c r="D45" s="16">
        <v>17495</v>
      </c>
      <c r="E45" s="15"/>
      <c r="F45" s="15"/>
      <c r="G45" s="15"/>
      <c r="H45" s="30"/>
      <c r="I45" s="30"/>
      <c r="J45" s="37"/>
    </row>
    <row r="46" spans="1:10" ht="16.5" customHeight="1" x14ac:dyDescent="0.2">
      <c r="A46" s="14"/>
      <c r="B46" s="15"/>
      <c r="C46" s="30"/>
      <c r="D46" s="19"/>
      <c r="E46" s="15"/>
      <c r="F46" s="15"/>
      <c r="G46" s="15"/>
      <c r="H46" s="30"/>
      <c r="I46" s="30"/>
      <c r="J46" s="37"/>
    </row>
    <row r="47" spans="1:10" ht="16.5" customHeight="1" x14ac:dyDescent="0.2">
      <c r="A47" s="14"/>
      <c r="B47" s="15"/>
      <c r="C47" s="30"/>
      <c r="D47" s="19"/>
      <c r="E47" s="15"/>
      <c r="F47" s="15"/>
      <c r="G47" s="15"/>
      <c r="H47" s="30"/>
      <c r="I47" s="30"/>
      <c r="J47" s="37"/>
    </row>
    <row r="48" spans="1:10" ht="16.5" customHeight="1" x14ac:dyDescent="0.2">
      <c r="A48" s="10" t="s">
        <v>44</v>
      </c>
      <c r="B48" s="11"/>
      <c r="C48" s="19">
        <f>SUM(C29:C45)</f>
        <v>150584488.40000004</v>
      </c>
      <c r="D48" s="19">
        <f>SUM(D29:D45)</f>
        <v>146726018.80000004</v>
      </c>
      <c r="E48" s="15"/>
      <c r="F48" s="11" t="s">
        <v>54</v>
      </c>
      <c r="G48" s="11"/>
      <c r="H48" s="31">
        <f>SUM(H29:H46)</f>
        <v>32599254.5</v>
      </c>
      <c r="I48" s="31">
        <f>SUM(I29:I46)</f>
        <v>32599254.5</v>
      </c>
      <c r="J48" s="38"/>
    </row>
    <row r="49" spans="1:10" ht="16.5" customHeight="1" x14ac:dyDescent="0.2">
      <c r="A49" s="14"/>
      <c r="B49" s="15"/>
      <c r="C49" s="30"/>
      <c r="D49" s="16"/>
      <c r="E49" s="15"/>
      <c r="F49" s="15"/>
      <c r="G49" s="15"/>
      <c r="H49" s="30"/>
      <c r="I49" s="30"/>
      <c r="J49" s="37"/>
    </row>
    <row r="50" spans="1:10" ht="16.5" customHeight="1" x14ac:dyDescent="0.2">
      <c r="A50" s="14"/>
      <c r="B50" s="15"/>
      <c r="C50" s="30"/>
      <c r="D50" s="16"/>
      <c r="E50" s="15"/>
      <c r="G50" s="11"/>
      <c r="H50" s="40"/>
      <c r="I50" s="31"/>
      <c r="J50" s="38"/>
    </row>
    <row r="51" spans="1:10" ht="16.5" customHeight="1" x14ac:dyDescent="0.2">
      <c r="A51" s="14"/>
      <c r="B51" s="15"/>
      <c r="C51" s="30"/>
      <c r="D51" s="16"/>
      <c r="E51" s="15"/>
      <c r="F51" s="15"/>
      <c r="G51" s="15"/>
      <c r="H51" s="30"/>
      <c r="I51" s="30"/>
      <c r="J51" s="37"/>
    </row>
    <row r="52" spans="1:10" ht="16.5" customHeight="1" x14ac:dyDescent="0.2">
      <c r="A52" s="14"/>
      <c r="B52" s="15"/>
      <c r="C52" s="30"/>
      <c r="D52" s="16"/>
      <c r="E52" s="15"/>
      <c r="F52" s="11" t="s">
        <v>35</v>
      </c>
      <c r="G52" s="11"/>
      <c r="H52" s="40"/>
      <c r="I52" s="30"/>
      <c r="J52" s="37"/>
    </row>
    <row r="53" spans="1:10" ht="16.5" customHeight="1" x14ac:dyDescent="0.2">
      <c r="A53" s="10" t="s">
        <v>46</v>
      </c>
      <c r="B53" s="11"/>
      <c r="C53" s="40"/>
      <c r="D53" s="16"/>
      <c r="E53" s="15"/>
      <c r="F53" s="15"/>
      <c r="G53" s="15"/>
      <c r="H53" s="30"/>
      <c r="I53" s="30"/>
      <c r="J53" s="37"/>
    </row>
    <row r="54" spans="1:10" ht="16.5" customHeight="1" x14ac:dyDescent="0.2">
      <c r="A54" s="14"/>
      <c r="B54" s="15"/>
      <c r="C54" s="30"/>
      <c r="D54" s="16"/>
      <c r="E54" s="15"/>
      <c r="F54" s="11" t="s">
        <v>55</v>
      </c>
      <c r="G54" s="11"/>
      <c r="H54" s="31">
        <f>SUM(H25+H48)</f>
        <v>35433606.899999999</v>
      </c>
      <c r="I54" s="31">
        <f>SUM(I25+I48)</f>
        <v>36057850.200000003</v>
      </c>
      <c r="J54" s="37"/>
    </row>
    <row r="55" spans="1:10" ht="16.5" customHeight="1" x14ac:dyDescent="0.2">
      <c r="A55" s="10" t="s">
        <v>51</v>
      </c>
      <c r="B55" s="11"/>
      <c r="C55" s="40"/>
      <c r="D55" s="16"/>
      <c r="E55" s="15"/>
      <c r="F55" s="15"/>
      <c r="G55" s="15"/>
      <c r="H55" s="30"/>
      <c r="I55" s="30"/>
      <c r="J55" s="37"/>
    </row>
    <row r="56" spans="1:10" ht="16.5" customHeight="1" x14ac:dyDescent="0.2">
      <c r="A56" s="10"/>
      <c r="B56" s="11"/>
      <c r="C56" s="40"/>
      <c r="D56" s="16"/>
      <c r="E56" s="15"/>
      <c r="F56" s="18" t="s">
        <v>56</v>
      </c>
      <c r="G56" s="15"/>
      <c r="H56" s="30"/>
      <c r="I56" s="30"/>
      <c r="J56" s="37"/>
    </row>
    <row r="57" spans="1:10" ht="16.5" customHeight="1" x14ac:dyDescent="0.2">
      <c r="A57" s="10"/>
      <c r="B57" s="11"/>
      <c r="C57" s="40"/>
      <c r="D57" s="16"/>
      <c r="E57" s="15"/>
      <c r="F57" s="18"/>
      <c r="G57" s="15"/>
      <c r="H57" s="30"/>
      <c r="I57" s="30"/>
      <c r="J57" s="37"/>
    </row>
    <row r="58" spans="1:10" ht="16.5" customHeight="1" x14ac:dyDescent="0.2">
      <c r="A58" s="14"/>
      <c r="B58" s="15"/>
      <c r="C58" s="30"/>
      <c r="D58" s="16"/>
      <c r="E58" s="15"/>
      <c r="F58" s="18" t="s">
        <v>57</v>
      </c>
      <c r="G58" s="15"/>
      <c r="H58" s="30">
        <v>126677191.09999999</v>
      </c>
      <c r="I58" s="30">
        <v>121315455.7</v>
      </c>
      <c r="J58" s="37"/>
    </row>
    <row r="59" spans="1:10" ht="16.5" customHeight="1" x14ac:dyDescent="0.2">
      <c r="A59" s="14"/>
      <c r="B59" s="15"/>
      <c r="C59" s="30"/>
      <c r="D59" s="16"/>
      <c r="E59" s="15"/>
      <c r="F59" s="15"/>
      <c r="G59" s="15"/>
      <c r="H59" s="30"/>
      <c r="I59" s="30"/>
      <c r="J59" s="37"/>
    </row>
    <row r="60" spans="1:10" ht="16.5" customHeight="1" x14ac:dyDescent="0.2">
      <c r="A60" s="14"/>
      <c r="B60" s="15"/>
      <c r="C60" s="30"/>
      <c r="D60" s="16"/>
      <c r="E60" s="15"/>
      <c r="F60" s="11" t="s">
        <v>59</v>
      </c>
      <c r="G60" s="11"/>
      <c r="H60" s="31">
        <f t="shared" ref="H60:I60" si="0">SUM(H58:H59)</f>
        <v>126677191.09999999</v>
      </c>
      <c r="I60" s="31">
        <f t="shared" si="0"/>
        <v>121315455.7</v>
      </c>
      <c r="J60" s="38"/>
    </row>
    <row r="61" spans="1:10" ht="16.5" customHeight="1" x14ac:dyDescent="0.2">
      <c r="A61" s="14"/>
      <c r="B61" s="15"/>
      <c r="C61" s="30"/>
      <c r="D61" s="16"/>
      <c r="E61" s="15"/>
      <c r="F61" s="15"/>
      <c r="G61" s="15"/>
      <c r="H61" s="30"/>
      <c r="I61" s="30"/>
      <c r="J61" s="37"/>
    </row>
    <row r="62" spans="1:10" ht="16.5" customHeight="1" x14ac:dyDescent="0.2">
      <c r="A62" s="10" t="s">
        <v>50</v>
      </c>
      <c r="B62" s="11"/>
      <c r="C62" s="19">
        <f>SUM(C55,C48,C25)</f>
        <v>162110798.00000003</v>
      </c>
      <c r="D62" s="19">
        <f>SUM(D55,D48,D25)</f>
        <v>157373305.90000004</v>
      </c>
      <c r="E62" s="15"/>
      <c r="F62" s="11" t="s">
        <v>58</v>
      </c>
      <c r="G62" s="11"/>
      <c r="H62" s="31">
        <f>SUM(H54,H60)</f>
        <v>162110798</v>
      </c>
      <c r="I62" s="31">
        <f>SUM(I54,I60)</f>
        <v>157373305.90000001</v>
      </c>
      <c r="J62" s="38"/>
    </row>
    <row r="63" spans="1:10" x14ac:dyDescent="0.2">
      <c r="A63" s="14"/>
      <c r="B63" s="15"/>
      <c r="C63" s="15"/>
      <c r="D63" s="16"/>
      <c r="E63" s="15"/>
      <c r="F63" s="15"/>
      <c r="G63" s="15"/>
      <c r="H63" s="30"/>
      <c r="I63" s="30"/>
      <c r="J63" s="37"/>
    </row>
    <row r="64" spans="1:10" x14ac:dyDescent="0.2">
      <c r="A64" s="14"/>
      <c r="B64" s="15"/>
      <c r="C64" s="15"/>
      <c r="D64" s="16"/>
      <c r="E64" s="15"/>
      <c r="F64" s="15"/>
      <c r="G64" s="15"/>
      <c r="H64" s="15"/>
      <c r="I64" s="30"/>
      <c r="J64" s="37"/>
    </row>
    <row r="65" spans="1:10" x14ac:dyDescent="0.2">
      <c r="A65" s="14"/>
      <c r="B65" s="15"/>
      <c r="C65" s="15"/>
      <c r="D65" s="16"/>
      <c r="E65" s="15"/>
      <c r="F65" s="15"/>
      <c r="G65" s="15"/>
      <c r="H65" s="15"/>
      <c r="I65" s="30"/>
      <c r="J65" s="37"/>
    </row>
    <row r="66" spans="1:10" x14ac:dyDescent="0.2">
      <c r="A66" s="41" t="s">
        <v>36</v>
      </c>
      <c r="B66" s="42"/>
      <c r="C66" s="42"/>
      <c r="D66" s="42"/>
      <c r="E66" s="15"/>
      <c r="F66" s="15"/>
      <c r="G66" s="15"/>
      <c r="H66" s="15"/>
      <c r="I66" s="30"/>
      <c r="J66" s="37"/>
    </row>
    <row r="67" spans="1:10" x14ac:dyDescent="0.2">
      <c r="A67" s="14"/>
      <c r="B67" s="15"/>
      <c r="C67" s="15"/>
      <c r="D67" s="16"/>
      <c r="E67" s="15"/>
      <c r="F67" s="15"/>
      <c r="G67" s="15"/>
      <c r="H67" s="15"/>
      <c r="I67" s="30"/>
      <c r="J67" s="37"/>
    </row>
    <row r="68" spans="1:10" x14ac:dyDescent="0.2">
      <c r="A68" s="14"/>
      <c r="B68" s="15"/>
      <c r="C68" s="20" t="s">
        <v>60</v>
      </c>
      <c r="D68" s="12" t="s">
        <v>2</v>
      </c>
      <c r="E68" s="15"/>
      <c r="F68" s="15"/>
      <c r="G68" s="15"/>
      <c r="H68" s="15"/>
      <c r="I68" s="30"/>
      <c r="J68" s="37"/>
    </row>
    <row r="69" spans="1:10" x14ac:dyDescent="0.2">
      <c r="A69" s="14"/>
      <c r="B69" s="15"/>
      <c r="C69" s="15"/>
      <c r="D69" s="16"/>
      <c r="E69" s="15"/>
      <c r="F69" s="15"/>
      <c r="G69" s="15"/>
      <c r="H69" s="15"/>
      <c r="I69" s="30"/>
      <c r="J69" s="37"/>
    </row>
    <row r="70" spans="1:10" x14ac:dyDescent="0.2">
      <c r="A70" s="14" t="s">
        <v>37</v>
      </c>
      <c r="B70" s="15"/>
      <c r="C70" s="30">
        <v>407.5</v>
      </c>
      <c r="D70" s="16">
        <v>407.5</v>
      </c>
      <c r="E70" s="15"/>
      <c r="F70" s="15"/>
      <c r="G70" s="15"/>
      <c r="H70" s="15"/>
      <c r="I70" s="30"/>
      <c r="J70" s="37"/>
    </row>
    <row r="71" spans="1:10" x14ac:dyDescent="0.2">
      <c r="A71" s="14" t="s">
        <v>38</v>
      </c>
      <c r="B71" s="15"/>
      <c r="C71" s="30">
        <v>407.5</v>
      </c>
      <c r="D71" s="16">
        <v>407.5</v>
      </c>
      <c r="E71" s="15"/>
      <c r="F71" s="15"/>
      <c r="G71" s="15"/>
      <c r="H71" s="15"/>
      <c r="I71" s="30"/>
      <c r="J71" s="37"/>
    </row>
    <row r="72" spans="1:10" x14ac:dyDescent="0.2">
      <c r="A72" s="14" t="s">
        <v>39</v>
      </c>
      <c r="B72" s="15"/>
      <c r="C72" s="30">
        <v>235404.4</v>
      </c>
      <c r="D72" s="16">
        <v>386467</v>
      </c>
      <c r="E72" s="15"/>
      <c r="F72" s="15"/>
      <c r="G72" s="15"/>
      <c r="H72" s="15"/>
      <c r="I72" s="30"/>
      <c r="J72" s="37"/>
    </row>
    <row r="73" spans="1:10" x14ac:dyDescent="0.2">
      <c r="A73" s="14" t="s">
        <v>40</v>
      </c>
      <c r="B73" s="15"/>
      <c r="C73" s="30">
        <v>235404.4</v>
      </c>
      <c r="D73" s="16">
        <v>386467</v>
      </c>
      <c r="E73" s="15"/>
      <c r="F73" s="15"/>
      <c r="G73" s="15"/>
      <c r="H73" s="15"/>
      <c r="I73" s="32"/>
      <c r="J73" s="37"/>
    </row>
    <row r="74" spans="1:10" x14ac:dyDescent="0.2">
      <c r="A74" s="14"/>
      <c r="B74" s="15"/>
      <c r="C74" s="30"/>
      <c r="D74" s="16"/>
      <c r="E74" s="15"/>
      <c r="F74" s="15"/>
      <c r="G74" s="15"/>
      <c r="H74" s="15"/>
      <c r="I74" s="30"/>
      <c r="J74" s="37"/>
    </row>
    <row r="75" spans="1:10" ht="13.5" thickBot="1" x14ac:dyDescent="0.25">
      <c r="A75" s="21"/>
      <c r="B75" s="22"/>
      <c r="C75" s="22"/>
      <c r="D75" s="23"/>
      <c r="E75" s="22"/>
      <c r="F75" s="22"/>
      <c r="G75" s="22"/>
      <c r="H75" s="22"/>
      <c r="I75" s="33"/>
      <c r="J75" s="39"/>
    </row>
    <row r="77" spans="1:10" x14ac:dyDescent="0.2">
      <c r="F77" s="24"/>
      <c r="G77" s="24"/>
      <c r="H77" s="24"/>
      <c r="I77" s="34"/>
    </row>
    <row r="78" spans="1:10" ht="33" customHeight="1" x14ac:dyDescent="0.2">
      <c r="F78" s="25"/>
      <c r="G78" s="25"/>
      <c r="H78" s="25"/>
      <c r="I78" s="34"/>
    </row>
    <row r="79" spans="1:10" x14ac:dyDescent="0.2">
      <c r="F79" s="24"/>
      <c r="G79" s="24"/>
      <c r="H79" s="24"/>
      <c r="I79" s="34"/>
    </row>
    <row r="80" spans="1:10" x14ac:dyDescent="0.2">
      <c r="F80" s="24"/>
      <c r="G80" s="24"/>
      <c r="H80" s="24"/>
      <c r="I80" s="34"/>
    </row>
    <row r="81" spans="6:9" x14ac:dyDescent="0.2">
      <c r="F81" s="24"/>
      <c r="G81" s="24"/>
      <c r="H81" s="24"/>
      <c r="I81" s="34"/>
    </row>
  </sheetData>
  <mergeCells count="7">
    <mergeCell ref="A66:D66"/>
    <mergeCell ref="A7:J7"/>
    <mergeCell ref="A4:J4"/>
    <mergeCell ref="A5:J5"/>
    <mergeCell ref="A6:J6"/>
    <mergeCell ref="A8:J8"/>
    <mergeCell ref="A9:J9"/>
  </mergeCells>
  <printOptions horizontalCentered="1"/>
  <pageMargins left="0.19685039370078741" right="0" top="0.98425196850393704" bottom="0" header="0.31496062992125984" footer="0.31496062992125984"/>
  <pageSetup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SITUACION FINANCIERA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C.P. VERO</cp:lastModifiedBy>
  <cp:lastPrinted>2013-11-05T02:04:28Z</cp:lastPrinted>
  <dcterms:created xsi:type="dcterms:W3CDTF">2013-04-19T23:24:41Z</dcterms:created>
  <dcterms:modified xsi:type="dcterms:W3CDTF">2013-11-05T02:04:52Z</dcterms:modified>
</cp:coreProperties>
</file>