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ANA ZARZA 2022\TÍTULO V\NORMA ESPECÍFICA DE SEGURIDAD\"/>
    </mc:Choice>
  </mc:AlternateContent>
  <bookViews>
    <workbookView xWindow="-120" yWindow="-120" windowWidth="29040" windowHeight="15840"/>
  </bookViews>
  <sheets>
    <sheet name="GENERAL 1er TRIM 2022" sheetId="1" r:id="rId1"/>
  </sheets>
  <externalReferences>
    <externalReference r:id="rId2"/>
    <externalReference r:id="rId3"/>
  </externalReferences>
  <definedNames>
    <definedName name="_xlnm._FilterDatabase">#REF!</definedName>
    <definedName name="A">'[1]24 San Luis Potosi'!#REF!</definedName>
    <definedName name="aaff">#REF!</definedName>
    <definedName name="aff">'[1]24 San Luis Potosi'!#REF!</definedName>
    <definedName name="afff">'[1]24 San Luis Potosi'!#REF!</definedName>
    <definedName name="AGOSTO">'[1]24 San Luis Potosi'!#REF!</definedName>
    <definedName name="AGOSTO1">#REF!</definedName>
    <definedName name="ceroo">#REF!</definedName>
    <definedName name="CHIO">#REF!</definedName>
    <definedName name="Dico">[2]Catálogos!$A$4:$A$5</definedName>
    <definedName name="e">#REF!</definedName>
    <definedName name="FEB">#REF!</definedName>
    <definedName name="FF">'[1]24 San Luis Potosi'!#REF!</definedName>
    <definedName name="FFFF">'[1]24 San Luis Potosi'!#REF!</definedName>
    <definedName name="MAYO">#REF!</definedName>
    <definedName name="MEXC">#REF!</definedName>
    <definedName name="MiColumna">'[1]24 San Luis Potosi'!#REF!</definedName>
    <definedName name="MiFila">'[1]24 San Luis Potosi'!#REF!</definedName>
    <definedName name="PERIODO">#REF!</definedName>
    <definedName name="POLICÍA_PREVENTIVO_ESTATAL">#REF!</definedName>
    <definedName name="PP">#REF!</definedName>
    <definedName name="saldocero15">#REF!</definedName>
    <definedName name="SALDOCERO2015">#REF!</definedName>
    <definedName name="xxx">'[1]24 San Luis Potosi'!#REF!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3" i="1" l="1"/>
  <c r="Q63" i="1"/>
  <c r="S63" i="1" s="1"/>
  <c r="R62" i="1"/>
  <c r="Q62" i="1"/>
  <c r="S62" i="1" s="1"/>
  <c r="R61" i="1"/>
  <c r="Q61" i="1"/>
  <c r="S61" i="1" s="1"/>
  <c r="R60" i="1"/>
  <c r="Q60" i="1"/>
  <c r="S60" i="1" s="1"/>
  <c r="R59" i="1"/>
  <c r="Q59" i="1"/>
  <c r="S59" i="1" s="1"/>
  <c r="S58" i="1"/>
  <c r="R58" i="1"/>
  <c r="Q58" i="1"/>
  <c r="S57" i="1"/>
  <c r="R57" i="1"/>
  <c r="Q57" i="1"/>
  <c r="R56" i="1"/>
  <c r="Q56" i="1"/>
  <c r="S56" i="1" s="1"/>
  <c r="R55" i="1"/>
  <c r="Q55" i="1"/>
  <c r="S55" i="1" s="1"/>
  <c r="R54" i="1"/>
  <c r="Q54" i="1"/>
  <c r="S54" i="1" s="1"/>
  <c r="R53" i="1"/>
  <c r="S53" i="1" s="1"/>
  <c r="Q53" i="1"/>
  <c r="R52" i="1"/>
  <c r="Q52" i="1"/>
  <c r="S52" i="1" s="1"/>
  <c r="R51" i="1"/>
  <c r="Q51" i="1"/>
  <c r="S51" i="1" s="1"/>
  <c r="R50" i="1"/>
  <c r="Q50" i="1"/>
  <c r="S50" i="1" s="1"/>
  <c r="R49" i="1"/>
  <c r="Q49" i="1"/>
  <c r="S49" i="1" s="1"/>
  <c r="R48" i="1"/>
  <c r="Q48" i="1"/>
  <c r="S48" i="1" s="1"/>
  <c r="R47" i="1"/>
  <c r="Q47" i="1"/>
  <c r="S47" i="1" s="1"/>
  <c r="S46" i="1"/>
  <c r="R46" i="1"/>
  <c r="Q46" i="1"/>
  <c r="R45" i="1"/>
  <c r="Q45" i="1"/>
  <c r="S45" i="1" s="1"/>
  <c r="R44" i="1"/>
  <c r="Q44" i="1"/>
  <c r="S44" i="1" s="1"/>
  <c r="R43" i="1"/>
  <c r="Q43" i="1"/>
  <c r="S43" i="1" s="1"/>
  <c r="S42" i="1"/>
  <c r="R42" i="1"/>
  <c r="Q42" i="1"/>
  <c r="R41" i="1"/>
  <c r="S41" i="1" s="1"/>
  <c r="Q41" i="1"/>
  <c r="R40" i="1"/>
  <c r="Q40" i="1"/>
  <c r="S40" i="1" s="1"/>
  <c r="R39" i="1"/>
  <c r="Q39" i="1"/>
  <c r="S39" i="1" s="1"/>
  <c r="R38" i="1"/>
  <c r="Q38" i="1"/>
  <c r="S38" i="1" s="1"/>
  <c r="R37" i="1"/>
  <c r="S37" i="1" s="1"/>
  <c r="Q37" i="1"/>
  <c r="R36" i="1"/>
  <c r="Q36" i="1"/>
  <c r="S36" i="1" s="1"/>
  <c r="R35" i="1"/>
  <c r="Q35" i="1"/>
  <c r="S35" i="1" s="1"/>
  <c r="R34" i="1"/>
  <c r="Q34" i="1"/>
  <c r="S34" i="1" s="1"/>
  <c r="R33" i="1"/>
  <c r="Q33" i="1"/>
  <c r="S33" i="1" s="1"/>
  <c r="R32" i="1"/>
  <c r="Q32" i="1"/>
  <c r="S32" i="1" s="1"/>
  <c r="R31" i="1"/>
  <c r="Q31" i="1"/>
  <c r="S31" i="1" s="1"/>
  <c r="S30" i="1"/>
  <c r="R30" i="1"/>
  <c r="Q30" i="1"/>
  <c r="R29" i="1"/>
  <c r="Q29" i="1"/>
  <c r="S29" i="1" s="1"/>
  <c r="R28" i="1"/>
  <c r="Q28" i="1"/>
  <c r="S28" i="1" s="1"/>
  <c r="R27" i="1"/>
  <c r="Q27" i="1"/>
  <c r="S27" i="1" s="1"/>
  <c r="S26" i="1"/>
  <c r="R26" i="1"/>
  <c r="Q26" i="1"/>
  <c r="S25" i="1"/>
  <c r="R25" i="1"/>
  <c r="Q25" i="1"/>
  <c r="R24" i="1"/>
  <c r="Q24" i="1"/>
  <c r="S24" i="1" s="1"/>
  <c r="R23" i="1"/>
  <c r="Q23" i="1"/>
  <c r="S23" i="1" s="1"/>
  <c r="R22" i="1"/>
  <c r="Q22" i="1"/>
  <c r="S22" i="1" s="1"/>
  <c r="R21" i="1"/>
  <c r="S21" i="1" s="1"/>
  <c r="Q21" i="1"/>
  <c r="R20" i="1"/>
  <c r="Q20" i="1"/>
  <c r="S20" i="1" s="1"/>
  <c r="R19" i="1"/>
  <c r="Q19" i="1"/>
  <c r="S19" i="1" s="1"/>
  <c r="R18" i="1"/>
  <c r="Q18" i="1"/>
  <c r="S18" i="1" s="1"/>
  <c r="R17" i="1"/>
  <c r="Q17" i="1"/>
  <c r="S17" i="1" s="1"/>
  <c r="R16" i="1"/>
  <c r="Q16" i="1"/>
  <c r="S16" i="1" s="1"/>
  <c r="R15" i="1"/>
  <c r="Q15" i="1"/>
  <c r="S15" i="1" s="1"/>
  <c r="R14" i="1"/>
  <c r="Q14" i="1"/>
  <c r="S14" i="1" s="1"/>
  <c r="R13" i="1"/>
  <c r="Q13" i="1"/>
  <c r="S13" i="1" s="1"/>
  <c r="R12" i="1"/>
  <c r="Q12" i="1"/>
  <c r="S12" i="1" s="1"/>
  <c r="R11" i="1"/>
  <c r="Q11" i="1"/>
  <c r="S11" i="1" s="1"/>
  <c r="S10" i="1"/>
  <c r="R10" i="1"/>
  <c r="Q10" i="1"/>
  <c r="S9" i="1"/>
  <c r="R9" i="1"/>
  <c r="Q9" i="1"/>
</calcChain>
</file>

<file path=xl/sharedStrings.xml><?xml version="1.0" encoding="utf-8"?>
<sst xmlns="http://schemas.openxmlformats.org/spreadsheetml/2006/main" count="85" uniqueCount="45">
  <si>
    <t>Seguimiento y Evaluación de los Programas</t>
  </si>
  <si>
    <t>Servicios Personales</t>
  </si>
  <si>
    <t>Materiales y Suministros</t>
  </si>
  <si>
    <t>Servicios Generales</t>
  </si>
  <si>
    <t>Bienes Muebles, Inmuebles e Intangibles</t>
  </si>
  <si>
    <t xml:space="preserve">Profesionalización, Certificación y Capacitación de los Elementos Policiales y las Instituciones de Seguridad Pública </t>
  </si>
  <si>
    <t>Fortalecimiento de las Capacidades de Evaluación en Control de Confianza</t>
  </si>
  <si>
    <t>Profesionalización y Capacitación de los Elementos Policiales de Seguridad Pública</t>
  </si>
  <si>
    <t>Transferencias, Asignaciones, Subsidios y Otras Ayudas</t>
  </si>
  <si>
    <t>Inversión Pública</t>
  </si>
  <si>
    <t>Equipamiento e Infraestructura de los elementos policiales y las Instituciones de Seguridad Pública</t>
  </si>
  <si>
    <t>Equipamiento de las Instituciones de Seguridad Pública</t>
  </si>
  <si>
    <t>Fortalecimiento de Capacidades para la Prevención y Combate a Delitos de Alto Impacto</t>
  </si>
  <si>
    <t>Especialización de las Instancias Responsables de la Búsqueda de Personas</t>
  </si>
  <si>
    <t>Desarrollo de las Ciencias Forenses en la Investigación de Hechos Delictivos</t>
  </si>
  <si>
    <t>Prevención Social de la Violencia y la Delincuencia con Participación Ciudadana</t>
  </si>
  <si>
    <t>Fortalecimiento al Sistema Penitenciario Nacional y de Ejecución de Medidas para Adolescentes</t>
  </si>
  <si>
    <t>Fortalecimiento al Sistema Penitenciario Nacional</t>
  </si>
  <si>
    <t>Acreditación (certificación) de establecimientos penitenciarios</t>
  </si>
  <si>
    <t xml:space="preserve">Sistema Nacional de Información </t>
  </si>
  <si>
    <t>Sistema Nacional de Información, base de datos del SNSP</t>
  </si>
  <si>
    <t>Sistema Nacional de Atención de Llamadas de Emergencia y Denuncias Ciudadanas</t>
  </si>
  <si>
    <t>Red Nacional de Radiocomunicación</t>
  </si>
  <si>
    <t>Total general</t>
  </si>
  <si>
    <t>PRESUPUESTO CONVENIDO</t>
  </si>
  <si>
    <t>FEDERAL</t>
  </si>
  <si>
    <t>ESTATAL</t>
  </si>
  <si>
    <t>TOTAL</t>
  </si>
  <si>
    <t>PROGRAMA</t>
  </si>
  <si>
    <t>SUBPROGRAMA</t>
  </si>
  <si>
    <t>CAPITULO</t>
  </si>
  <si>
    <t>Anexo Técnico
Programa con Prioridad Nacional y Subprograma</t>
  </si>
  <si>
    <t>FINANCIAMIENTO CONJUNTO</t>
  </si>
  <si>
    <t>EJERCIDO</t>
  </si>
  <si>
    <t>DEVENGADO</t>
  </si>
  <si>
    <t>COMPROMETIDO</t>
  </si>
  <si>
    <t>SALDO POR EJERCER</t>
  </si>
  <si>
    <t>SISTEMA NACIONAL DE SEGURIDAD PÚBLICA</t>
  </si>
  <si>
    <t>(PESOS)</t>
  </si>
  <si>
    <t>Entidad Federativa: ESTADO DE MÉXICO</t>
  </si>
  <si>
    <t>(CORTE AL:  31 MARZO DE 2022)</t>
  </si>
  <si>
    <t>Impulso al Modelo Nacional de Policía y Justicia Cívica</t>
  </si>
  <si>
    <t>Fortalecimiento de Asesorías Jurídicas de Víctimas</t>
  </si>
  <si>
    <t>AVANCE EN LA APLICACIÓN DE LOS RECURSOS ASIGNADOS A LOS PROGRAMAS DE SEGURIDAD PÚBLICA EJERCICIO 2022</t>
  </si>
  <si>
    <t>Justicia Cívica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</si>
</sst>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00"/>
    <numFmt numFmtId="167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5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164" fontId="1" fillId="0" borderId="7" xfId="0" applyNumberFormat="1" applyFont="1" applyBorder="1" applyAlignment="1">
      <alignment horizontal="left"/>
    </xf>
    <xf numFmtId="0" fontId="1" fillId="0" borderId="7" xfId="0" applyFont="1" applyFill="1" applyBorder="1"/>
    <xf numFmtId="0" fontId="1" fillId="0" borderId="7" xfId="0" applyFont="1" applyFill="1" applyBorder="1" applyAlignment="1">
      <alignment horizontal="left"/>
    </xf>
    <xf numFmtId="164" fontId="1" fillId="0" borderId="7" xfId="0" applyNumberFormat="1" applyFont="1" applyFill="1" applyBorder="1" applyAlignment="1">
      <alignment horizontal="left" indent="1"/>
    </xf>
    <xf numFmtId="164" fontId="0" fillId="0" borderId="7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2" fontId="1" fillId="0" borderId="9" xfId="0" applyNumberFormat="1" applyFont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2" fontId="0" fillId="0" borderId="9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4" fontId="0" fillId="0" borderId="7" xfId="0" applyNumberFormat="1" applyFont="1" applyFill="1" applyBorder="1" applyAlignment="1">
      <alignment horizontal="right"/>
    </xf>
    <xf numFmtId="4" fontId="1" fillId="0" borderId="9" xfId="0" applyNumberFormat="1" applyFont="1" applyFill="1" applyBorder="1" applyAlignment="1">
      <alignment horizontal="right"/>
    </xf>
    <xf numFmtId="4" fontId="1" fillId="0" borderId="4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" fontId="0" fillId="0" borderId="9" xfId="0" applyNumberFormat="1" applyFill="1" applyBorder="1" applyAlignment="1">
      <alignment horizontal="right"/>
    </xf>
    <xf numFmtId="4" fontId="0" fillId="0" borderId="7" xfId="0" applyNumberFormat="1" applyFill="1" applyBorder="1" applyAlignment="1">
      <alignment horizontal="right"/>
    </xf>
    <xf numFmtId="4" fontId="0" fillId="0" borderId="4" xfId="0" applyNumberFormat="1" applyFill="1" applyBorder="1" applyAlignment="1">
      <alignment horizontal="right"/>
    </xf>
    <xf numFmtId="4" fontId="0" fillId="0" borderId="9" xfId="0" applyNumberFormat="1" applyFont="1" applyFill="1" applyBorder="1" applyAlignment="1">
      <alignment horizontal="right"/>
    </xf>
    <xf numFmtId="4" fontId="0" fillId="0" borderId="4" xfId="0" applyNumberFormat="1" applyFont="1" applyFill="1" applyBorder="1" applyAlignment="1">
      <alignment horizontal="right"/>
    </xf>
    <xf numFmtId="2" fontId="0" fillId="0" borderId="7" xfId="0" applyNumberFormat="1" applyFont="1" applyBorder="1" applyAlignment="1">
      <alignment horizontal="right"/>
    </xf>
    <xf numFmtId="2" fontId="1" fillId="0" borderId="4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0" fontId="0" fillId="0" borderId="10" xfId="0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164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/>
    </xf>
    <xf numFmtId="0" fontId="1" fillId="0" borderId="9" xfId="0" applyFont="1" applyFill="1" applyBorder="1"/>
    <xf numFmtId="0" fontId="1" fillId="0" borderId="10" xfId="0" applyFont="1" applyFill="1" applyBorder="1"/>
    <xf numFmtId="0" fontId="7" fillId="0" borderId="0" xfId="0" applyFont="1"/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1" fontId="3" fillId="0" borderId="5" xfId="1" applyNumberFormat="1" applyFont="1" applyBorder="1" applyAlignment="1">
      <alignment horizontal="center" vertical="center" wrapText="1"/>
    </xf>
    <xf numFmtId="41" fontId="3" fillId="0" borderId="2" xfId="1" applyNumberFormat="1" applyFont="1" applyBorder="1" applyAlignment="1">
      <alignment horizontal="center" vertical="center" wrapText="1"/>
    </xf>
    <xf numFmtId="41" fontId="3" fillId="0" borderId="8" xfId="1" applyNumberFormat="1" applyFont="1" applyBorder="1" applyAlignment="1">
      <alignment horizontal="center" vertical="center" wrapText="1"/>
    </xf>
    <xf numFmtId="41" fontId="4" fillId="0" borderId="0" xfId="1" applyNumberFormat="1" applyFont="1" applyAlignment="1">
      <alignment horizontal="center" vertical="center" wrapText="1"/>
    </xf>
    <xf numFmtId="167" fontId="4" fillId="0" borderId="0" xfId="1" applyNumberFormat="1" applyFont="1" applyAlignment="1">
      <alignment horizontal="center" vertical="center"/>
    </xf>
    <xf numFmtId="41" fontId="4" fillId="0" borderId="1" xfId="1" applyNumberFormat="1" applyFont="1" applyBorder="1" applyAlignment="1">
      <alignment horizontal="center" vertical="center" wrapText="1"/>
    </xf>
    <xf numFmtId="41" fontId="3" fillId="2" borderId="12" xfId="1" applyNumberFormat="1" applyFont="1" applyFill="1" applyBorder="1" applyAlignment="1">
      <alignment horizontal="center" vertical="center" textRotation="90" wrapText="1"/>
    </xf>
    <xf numFmtId="41" fontId="3" fillId="2" borderId="11" xfId="1" applyNumberFormat="1" applyFont="1" applyFill="1" applyBorder="1" applyAlignment="1">
      <alignment horizontal="center" vertical="center" textRotation="90" wrapText="1"/>
    </xf>
    <xf numFmtId="41" fontId="3" fillId="2" borderId="13" xfId="1" applyNumberFormat="1" applyFont="1" applyFill="1" applyBorder="1" applyAlignment="1">
      <alignment horizontal="center" vertical="center" textRotation="90" wrapText="1"/>
    </xf>
    <xf numFmtId="41" fontId="6" fillId="2" borderId="12" xfId="1" applyNumberFormat="1" applyFont="1" applyFill="1" applyBorder="1" applyAlignment="1">
      <alignment horizontal="center" vertical="center" textRotation="90" wrapText="1"/>
    </xf>
    <xf numFmtId="41" fontId="6" fillId="2" borderId="11" xfId="1" applyNumberFormat="1" applyFont="1" applyFill="1" applyBorder="1" applyAlignment="1">
      <alignment horizontal="center" vertical="center" textRotation="90" wrapText="1"/>
    </xf>
    <xf numFmtId="41" fontId="6" fillId="2" borderId="13" xfId="1" applyNumberFormat="1" applyFont="1" applyFill="1" applyBorder="1" applyAlignment="1">
      <alignment horizontal="center" vertical="center" textRotation="90" wrapText="1"/>
    </xf>
    <xf numFmtId="41" fontId="3" fillId="2" borderId="12" xfId="1" applyNumberFormat="1" applyFont="1" applyFill="1" applyBorder="1" applyAlignment="1">
      <alignment horizontal="center" vertical="center" wrapText="1"/>
    </xf>
    <xf numFmtId="41" fontId="3" fillId="2" borderId="11" xfId="1" applyNumberFormat="1" applyFont="1" applyFill="1" applyBorder="1" applyAlignment="1">
      <alignment horizontal="center" vertical="center" wrapText="1"/>
    </xf>
    <xf numFmtId="41" fontId="3" fillId="2" borderId="13" xfId="1" applyNumberFormat="1" applyFont="1" applyFill="1" applyBorder="1" applyAlignment="1">
      <alignment horizontal="center" vertical="center" wrapText="1"/>
    </xf>
    <xf numFmtId="41" fontId="3" fillId="0" borderId="6" xfId="1" applyNumberFormat="1" applyFont="1" applyBorder="1" applyAlignment="1">
      <alignment horizontal="center" vertical="center" wrapText="1"/>
    </xf>
    <xf numFmtId="41" fontId="3" fillId="0" borderId="3" xfId="1" applyNumberFormat="1" applyFont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left" vertical="center"/>
    </xf>
    <xf numFmtId="164" fontId="1" fillId="0" borderId="4" xfId="0" applyNumberFormat="1" applyFont="1" applyFill="1" applyBorder="1" applyAlignment="1">
      <alignment horizontal="left" vertical="center"/>
    </xf>
    <xf numFmtId="164" fontId="1" fillId="0" borderId="10" xfId="0" applyNumberFormat="1" applyFont="1" applyFill="1" applyBorder="1" applyAlignment="1">
      <alignment horizontal="left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</cellXfs>
  <cellStyles count="3">
    <cellStyle name="Millares 2 10" xfId="2"/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sanchez/AppData/Local/Microsoft/Windows/Temporary%20Internet%20Files/Content.Outlook/JZKSLYX7/PLANTILLA%20SSYE%202018%20Eredi%20-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VALUACI&#211;N%20DE%20DESEMPE&#209;O%20-21\COORDINARES\BASE%20-AVANCE%20FINANCIERO%202021%20(MPIOS)-JAI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2018 "/>
      <sheetName val="24 San Luis Potosi"/>
      <sheetName val="25 Sinaloa"/>
      <sheetName val="26 Sonora"/>
      <sheetName val="28 Tamaulipas"/>
      <sheetName val="Evaluacion del Desempeño"/>
      <sheetName val="Formacion Inicial"/>
      <sheetName val="Control de Confianza"/>
      <sheetName val="InformacionCUP"/>
      <sheetName val="Competencias Basicas"/>
      <sheetName val="Nivel de Mando"/>
      <sheetName val="Puesto"/>
      <sheetName val="Centro de Trabajo"/>
      <sheetName val="Escolaridad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s"/>
      <sheetName val="PROF-EQ"/>
      <sheetName val="GENERAL"/>
      <sheetName val="VESTUARIO"/>
    </sheetNames>
    <sheetDataSet>
      <sheetData sheetId="0">
        <row r="4">
          <cell r="A4" t="str">
            <v>SI</v>
          </cell>
        </row>
        <row r="5">
          <cell r="A5" t="str">
            <v>NO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tabSelected="1" topLeftCell="A24" zoomScale="87" zoomScaleNormal="87" workbookViewId="0">
      <selection activeCell="A4" sqref="A4:S4"/>
    </sheetView>
  </sheetViews>
  <sheetFormatPr baseColWidth="10" defaultRowHeight="15" x14ac:dyDescent="0.25"/>
  <cols>
    <col min="1" max="1" width="5.7109375" customWidth="1"/>
    <col min="2" max="2" width="5.7109375" style="1" customWidth="1"/>
    <col min="3" max="3" width="8.7109375" style="1" customWidth="1"/>
    <col min="4" max="4" width="52.42578125" customWidth="1"/>
    <col min="5" max="7" width="15.140625" style="7" customWidth="1"/>
    <col min="8" max="10" width="15.140625" customWidth="1"/>
    <col min="11" max="13" width="15.140625" style="7" customWidth="1"/>
    <col min="14" max="19" width="15.140625" customWidth="1"/>
  </cols>
  <sheetData>
    <row r="1" spans="1:20" ht="20.25" customHeight="1" x14ac:dyDescent="0.25">
      <c r="A1" s="48" t="s">
        <v>37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20" ht="20.25" customHeight="1" x14ac:dyDescent="0.25">
      <c r="A2" s="48" t="s">
        <v>43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20" ht="20.25" x14ac:dyDescent="0.25">
      <c r="A3" s="49" t="s">
        <v>40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20" ht="20.25" x14ac:dyDescent="0.25">
      <c r="A4" s="49" t="s">
        <v>38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20" ht="20.25" customHeight="1" x14ac:dyDescent="0.25">
      <c r="A5" s="50" t="s">
        <v>39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20" s="31" customFormat="1" ht="24.75" customHeight="1" x14ac:dyDescent="0.25">
      <c r="A6" s="51" t="s">
        <v>28</v>
      </c>
      <c r="B6" s="54" t="s">
        <v>29</v>
      </c>
      <c r="C6" s="51" t="s">
        <v>30</v>
      </c>
      <c r="D6" s="57" t="s">
        <v>31</v>
      </c>
      <c r="E6" s="60" t="s">
        <v>32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7"/>
    </row>
    <row r="7" spans="1:20" s="31" customFormat="1" ht="24.75" customHeight="1" x14ac:dyDescent="0.25">
      <c r="A7" s="52"/>
      <c r="B7" s="55"/>
      <c r="C7" s="52"/>
      <c r="D7" s="58"/>
      <c r="E7" s="60" t="s">
        <v>24</v>
      </c>
      <c r="F7" s="46"/>
      <c r="G7" s="61"/>
      <c r="H7" s="60" t="s">
        <v>33</v>
      </c>
      <c r="I7" s="46"/>
      <c r="J7" s="47"/>
      <c r="K7" s="60" t="s">
        <v>34</v>
      </c>
      <c r="L7" s="46"/>
      <c r="M7" s="47"/>
      <c r="N7" s="60" t="s">
        <v>35</v>
      </c>
      <c r="O7" s="46"/>
      <c r="P7" s="47"/>
      <c r="Q7" s="45" t="s">
        <v>36</v>
      </c>
      <c r="R7" s="46"/>
      <c r="S7" s="47"/>
    </row>
    <row r="8" spans="1:20" s="31" customFormat="1" ht="24.75" customHeight="1" x14ac:dyDescent="0.25">
      <c r="A8" s="53"/>
      <c r="B8" s="56"/>
      <c r="C8" s="53"/>
      <c r="D8" s="59"/>
      <c r="E8" s="32" t="s">
        <v>25</v>
      </c>
      <c r="F8" s="33" t="s">
        <v>26</v>
      </c>
      <c r="G8" s="34" t="s">
        <v>27</v>
      </c>
      <c r="H8" s="32" t="s">
        <v>25</v>
      </c>
      <c r="I8" s="33" t="s">
        <v>26</v>
      </c>
      <c r="J8" s="35" t="s">
        <v>27</v>
      </c>
      <c r="K8" s="32" t="s">
        <v>25</v>
      </c>
      <c r="L8" s="33" t="s">
        <v>26</v>
      </c>
      <c r="M8" s="35" t="s">
        <v>27</v>
      </c>
      <c r="N8" s="32" t="s">
        <v>25</v>
      </c>
      <c r="O8" s="33" t="s">
        <v>26</v>
      </c>
      <c r="P8" s="33" t="s">
        <v>27</v>
      </c>
      <c r="Q8" s="34" t="s">
        <v>25</v>
      </c>
      <c r="R8" s="33" t="s">
        <v>26</v>
      </c>
      <c r="S8" s="35" t="s">
        <v>27</v>
      </c>
    </row>
    <row r="9" spans="1:20" s="1" customFormat="1" ht="24.75" customHeight="1" x14ac:dyDescent="0.25">
      <c r="A9" s="36">
        <v>1</v>
      </c>
      <c r="B9" s="39" t="s">
        <v>41</v>
      </c>
      <c r="C9" s="40"/>
      <c r="D9" s="41"/>
      <c r="E9" s="8">
        <v>0</v>
      </c>
      <c r="F9" s="9">
        <v>1000000</v>
      </c>
      <c r="G9" s="9">
        <v>1000000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22">
        <v>0</v>
      </c>
      <c r="Q9" s="23">
        <f>E9-H9-K9-N9</f>
        <v>0</v>
      </c>
      <c r="R9" s="24">
        <f>F9-I9-L9-O9</f>
        <v>1000000</v>
      </c>
      <c r="S9" s="24">
        <f>Q9+R9</f>
        <v>1000000</v>
      </c>
      <c r="T9" s="11"/>
    </row>
    <row r="10" spans="1:20" s="1" customFormat="1" ht="24.75" customHeight="1" x14ac:dyDescent="0.25">
      <c r="A10" s="36"/>
      <c r="B10" s="65">
        <v>3</v>
      </c>
      <c r="C10" s="66" t="s">
        <v>44</v>
      </c>
      <c r="D10" s="67"/>
      <c r="E10" s="8">
        <v>0</v>
      </c>
      <c r="F10" s="9">
        <v>1000000</v>
      </c>
      <c r="G10" s="9">
        <v>1000000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22">
        <v>0</v>
      </c>
      <c r="Q10" s="23">
        <f t="shared" ref="Q10:Q63" si="0">E10-H10-K10-N10</f>
        <v>0</v>
      </c>
      <c r="R10" s="24">
        <f t="shared" ref="R10:R63" si="1">F10-I10-L10-O10</f>
        <v>1000000</v>
      </c>
      <c r="S10" s="24">
        <f t="shared" ref="S10:S63" si="2">Q10+R10</f>
        <v>1000000</v>
      </c>
      <c r="T10" s="11"/>
    </row>
    <row r="11" spans="1:20" s="1" customFormat="1" ht="15.75" customHeight="1" x14ac:dyDescent="0.25">
      <c r="A11" s="36"/>
      <c r="B11" s="65"/>
      <c r="C11" s="5">
        <v>3000</v>
      </c>
      <c r="D11" s="25" t="s">
        <v>3</v>
      </c>
      <c r="E11" s="10">
        <v>0</v>
      </c>
      <c r="F11" s="12">
        <v>1000000</v>
      </c>
      <c r="G11" s="12">
        <v>1000000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22">
        <v>0</v>
      </c>
      <c r="Q11" s="23">
        <f t="shared" si="0"/>
        <v>0</v>
      </c>
      <c r="R11" s="24">
        <f t="shared" si="1"/>
        <v>1000000</v>
      </c>
      <c r="S11" s="24">
        <f t="shared" si="2"/>
        <v>1000000</v>
      </c>
      <c r="T11" s="11"/>
    </row>
    <row r="12" spans="1:20" ht="27" customHeight="1" x14ac:dyDescent="0.25">
      <c r="A12" s="37">
        <v>2</v>
      </c>
      <c r="B12" s="39" t="s">
        <v>5</v>
      </c>
      <c r="C12" s="40"/>
      <c r="D12" s="41"/>
      <c r="E12" s="13">
        <v>111701286</v>
      </c>
      <c r="F12" s="9">
        <v>9487562</v>
      </c>
      <c r="G12" s="14">
        <v>121188848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3">
        <v>13850100</v>
      </c>
      <c r="O12" s="9">
        <v>694820</v>
      </c>
      <c r="P12" s="9">
        <v>14544920</v>
      </c>
      <c r="Q12" s="23">
        <f t="shared" si="0"/>
        <v>97851186</v>
      </c>
      <c r="R12" s="24">
        <f t="shared" si="1"/>
        <v>8792742</v>
      </c>
      <c r="S12" s="24">
        <f t="shared" si="2"/>
        <v>106643928</v>
      </c>
      <c r="T12" s="16"/>
    </row>
    <row r="13" spans="1:20" ht="29.25" customHeight="1" x14ac:dyDescent="0.25">
      <c r="A13" s="37"/>
      <c r="B13" s="38">
        <v>1</v>
      </c>
      <c r="C13" s="39" t="s">
        <v>6</v>
      </c>
      <c r="D13" s="41"/>
      <c r="E13" s="13">
        <v>65489128</v>
      </c>
      <c r="F13" s="9">
        <v>6527872</v>
      </c>
      <c r="G13" s="14">
        <v>72017000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3">
        <v>891000</v>
      </c>
      <c r="O13" s="9">
        <v>192500</v>
      </c>
      <c r="P13" s="9">
        <v>1083500</v>
      </c>
      <c r="Q13" s="23">
        <f t="shared" si="0"/>
        <v>64598128</v>
      </c>
      <c r="R13" s="24">
        <f t="shared" si="1"/>
        <v>6335372</v>
      </c>
      <c r="S13" s="24">
        <f t="shared" si="2"/>
        <v>70933500</v>
      </c>
      <c r="T13" s="16"/>
    </row>
    <row r="14" spans="1:20" x14ac:dyDescent="0.25">
      <c r="A14" s="37"/>
      <c r="B14" s="38"/>
      <c r="C14" s="5">
        <v>3000</v>
      </c>
      <c r="D14" s="25" t="s">
        <v>3</v>
      </c>
      <c r="E14" s="17">
        <v>65489128</v>
      </c>
      <c r="F14" s="18">
        <v>6527872</v>
      </c>
      <c r="G14" s="19">
        <v>72017000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20">
        <v>891000</v>
      </c>
      <c r="O14" s="12">
        <v>192500</v>
      </c>
      <c r="P14" s="12">
        <v>1083500</v>
      </c>
      <c r="Q14" s="23">
        <f t="shared" si="0"/>
        <v>64598128</v>
      </c>
      <c r="R14" s="24">
        <f t="shared" si="1"/>
        <v>6335372</v>
      </c>
      <c r="S14" s="24">
        <f t="shared" si="2"/>
        <v>70933500</v>
      </c>
      <c r="T14" s="16"/>
    </row>
    <row r="15" spans="1:20" ht="29.25" customHeight="1" x14ac:dyDescent="0.25">
      <c r="A15" s="37"/>
      <c r="B15" s="38">
        <v>2</v>
      </c>
      <c r="C15" s="39" t="s">
        <v>7</v>
      </c>
      <c r="D15" s="41"/>
      <c r="E15" s="13">
        <v>46212158</v>
      </c>
      <c r="F15" s="9">
        <v>2959690</v>
      </c>
      <c r="G15" s="14">
        <v>49171848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3">
        <v>12959100</v>
      </c>
      <c r="O15" s="9">
        <v>502320</v>
      </c>
      <c r="P15" s="9">
        <v>13461420</v>
      </c>
      <c r="Q15" s="23">
        <f t="shared" si="0"/>
        <v>33253058</v>
      </c>
      <c r="R15" s="24">
        <f t="shared" si="1"/>
        <v>2457370</v>
      </c>
      <c r="S15" s="24">
        <f t="shared" si="2"/>
        <v>35710428</v>
      </c>
      <c r="T15" s="16"/>
    </row>
    <row r="16" spans="1:20" x14ac:dyDescent="0.25">
      <c r="A16" s="37"/>
      <c r="B16" s="38"/>
      <c r="C16" s="5">
        <v>3000</v>
      </c>
      <c r="D16" s="25" t="s">
        <v>3</v>
      </c>
      <c r="E16" s="17">
        <v>38394100</v>
      </c>
      <c r="F16" s="18">
        <v>2959690</v>
      </c>
      <c r="G16" s="19">
        <v>41353790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7">
        <v>12959100</v>
      </c>
      <c r="O16" s="18">
        <v>502320</v>
      </c>
      <c r="P16" s="18">
        <v>13461420</v>
      </c>
      <c r="Q16" s="23">
        <f t="shared" si="0"/>
        <v>25435000</v>
      </c>
      <c r="R16" s="24">
        <f t="shared" si="1"/>
        <v>2457370</v>
      </c>
      <c r="S16" s="24">
        <f t="shared" si="2"/>
        <v>27892370</v>
      </c>
      <c r="T16" s="16"/>
    </row>
    <row r="17" spans="1:20" x14ac:dyDescent="0.25">
      <c r="A17" s="37"/>
      <c r="B17" s="38"/>
      <c r="C17" s="5">
        <v>4000</v>
      </c>
      <c r="D17" s="25" t="s">
        <v>8</v>
      </c>
      <c r="E17" s="17">
        <v>818058</v>
      </c>
      <c r="F17" s="10">
        <v>0</v>
      </c>
      <c r="G17" s="17">
        <v>818058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22">
        <v>0</v>
      </c>
      <c r="Q17" s="23">
        <f t="shared" si="0"/>
        <v>818058</v>
      </c>
      <c r="R17" s="24">
        <f t="shared" si="1"/>
        <v>0</v>
      </c>
      <c r="S17" s="24">
        <f t="shared" si="2"/>
        <v>818058</v>
      </c>
      <c r="T17" s="16"/>
    </row>
    <row r="18" spans="1:20" x14ac:dyDescent="0.25">
      <c r="A18" s="37"/>
      <c r="B18" s="38"/>
      <c r="C18" s="5">
        <v>5000</v>
      </c>
      <c r="D18" s="25" t="s">
        <v>8</v>
      </c>
      <c r="E18" s="17">
        <v>2000000</v>
      </c>
      <c r="F18" s="10">
        <v>0</v>
      </c>
      <c r="G18" s="17">
        <v>2000000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22">
        <v>0</v>
      </c>
      <c r="Q18" s="23">
        <f t="shared" si="0"/>
        <v>2000000</v>
      </c>
      <c r="R18" s="24">
        <f t="shared" si="1"/>
        <v>0</v>
      </c>
      <c r="S18" s="24">
        <f t="shared" si="2"/>
        <v>2000000</v>
      </c>
      <c r="T18" s="16"/>
    </row>
    <row r="19" spans="1:20" x14ac:dyDescent="0.25">
      <c r="A19" s="37"/>
      <c r="B19" s="38"/>
      <c r="C19" s="5">
        <v>6000</v>
      </c>
      <c r="D19" s="25" t="s">
        <v>9</v>
      </c>
      <c r="E19" s="17">
        <v>5000000</v>
      </c>
      <c r="F19" s="10">
        <v>0</v>
      </c>
      <c r="G19" s="17">
        <v>5000000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22">
        <v>0</v>
      </c>
      <c r="Q19" s="23">
        <f t="shared" si="0"/>
        <v>5000000</v>
      </c>
      <c r="R19" s="24">
        <f t="shared" si="1"/>
        <v>0</v>
      </c>
      <c r="S19" s="24">
        <f t="shared" si="2"/>
        <v>5000000</v>
      </c>
      <c r="T19" s="16"/>
    </row>
    <row r="20" spans="1:20" ht="30" customHeight="1" x14ac:dyDescent="0.25">
      <c r="A20" s="37">
        <v>3</v>
      </c>
      <c r="B20" s="42" t="s">
        <v>10</v>
      </c>
      <c r="C20" s="43"/>
      <c r="D20" s="44"/>
      <c r="E20" s="13">
        <v>365591000</v>
      </c>
      <c r="F20" s="9">
        <v>14738</v>
      </c>
      <c r="G20" s="14">
        <v>365605738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22">
        <v>0</v>
      </c>
      <c r="Q20" s="23">
        <f t="shared" si="0"/>
        <v>365591000</v>
      </c>
      <c r="R20" s="24">
        <f t="shared" si="1"/>
        <v>14738</v>
      </c>
      <c r="S20" s="24">
        <f t="shared" si="2"/>
        <v>365605738</v>
      </c>
      <c r="T20" s="16"/>
    </row>
    <row r="21" spans="1:20" x14ac:dyDescent="0.25">
      <c r="A21" s="37"/>
      <c r="B21" s="38">
        <v>1</v>
      </c>
      <c r="C21" s="4" t="s">
        <v>11</v>
      </c>
      <c r="D21" s="26"/>
      <c r="E21" s="20">
        <v>245408579</v>
      </c>
      <c r="F21" s="22">
        <v>0</v>
      </c>
      <c r="G21" s="21">
        <v>245408579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22">
        <v>0</v>
      </c>
      <c r="Q21" s="23">
        <f t="shared" si="0"/>
        <v>245408579</v>
      </c>
      <c r="R21" s="24">
        <f t="shared" si="1"/>
        <v>0</v>
      </c>
      <c r="S21" s="24">
        <f t="shared" si="2"/>
        <v>245408579</v>
      </c>
      <c r="T21" s="16"/>
    </row>
    <row r="22" spans="1:20" x14ac:dyDescent="0.25">
      <c r="A22" s="37"/>
      <c r="B22" s="38"/>
      <c r="C22" s="5">
        <v>2000</v>
      </c>
      <c r="D22" s="25" t="s">
        <v>2</v>
      </c>
      <c r="E22" s="17">
        <v>195163907.98000002</v>
      </c>
      <c r="F22" s="10">
        <v>0</v>
      </c>
      <c r="G22" s="17">
        <v>195163907.98000002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22">
        <v>0</v>
      </c>
      <c r="Q22" s="23">
        <f t="shared" si="0"/>
        <v>195163907.98000002</v>
      </c>
      <c r="R22" s="24">
        <f t="shared" si="1"/>
        <v>0</v>
      </c>
      <c r="S22" s="24">
        <f t="shared" si="2"/>
        <v>195163907.98000002</v>
      </c>
      <c r="T22" s="16"/>
    </row>
    <row r="23" spans="1:20" x14ac:dyDescent="0.25">
      <c r="A23" s="37"/>
      <c r="B23" s="38"/>
      <c r="C23" s="5">
        <v>5000</v>
      </c>
      <c r="D23" s="25" t="s">
        <v>4</v>
      </c>
      <c r="E23" s="17">
        <v>50244671.020000003</v>
      </c>
      <c r="F23" s="10">
        <v>0</v>
      </c>
      <c r="G23" s="17">
        <v>50244671.020000003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22">
        <v>0</v>
      </c>
      <c r="Q23" s="23">
        <f t="shared" si="0"/>
        <v>50244671.020000003</v>
      </c>
      <c r="R23" s="24">
        <f t="shared" si="1"/>
        <v>0</v>
      </c>
      <c r="S23" s="24">
        <f t="shared" si="2"/>
        <v>50244671.020000003</v>
      </c>
      <c r="T23" s="16"/>
    </row>
    <row r="24" spans="1:20" ht="29.25" customHeight="1" x14ac:dyDescent="0.25">
      <c r="A24" s="37"/>
      <c r="B24" s="38">
        <v>3</v>
      </c>
      <c r="C24" s="39" t="s">
        <v>12</v>
      </c>
      <c r="D24" s="41"/>
      <c r="E24" s="13">
        <v>40000000</v>
      </c>
      <c r="F24" s="9"/>
      <c r="G24" s="13">
        <v>40000000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22">
        <v>0</v>
      </c>
      <c r="Q24" s="23">
        <f t="shared" si="0"/>
        <v>40000000</v>
      </c>
      <c r="R24" s="24">
        <f t="shared" si="1"/>
        <v>0</v>
      </c>
      <c r="S24" s="24">
        <f t="shared" si="2"/>
        <v>40000000</v>
      </c>
      <c r="T24" s="16"/>
    </row>
    <row r="25" spans="1:20" x14ac:dyDescent="0.25">
      <c r="A25" s="37"/>
      <c r="B25" s="38"/>
      <c r="C25" s="5">
        <v>5000</v>
      </c>
      <c r="D25" s="25" t="s">
        <v>4</v>
      </c>
      <c r="E25" s="20">
        <v>40000000</v>
      </c>
      <c r="F25" s="10">
        <v>0</v>
      </c>
      <c r="G25" s="20">
        <v>40000000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22">
        <v>0</v>
      </c>
      <c r="Q25" s="23">
        <f t="shared" si="0"/>
        <v>40000000</v>
      </c>
      <c r="R25" s="24">
        <f t="shared" si="1"/>
        <v>0</v>
      </c>
      <c r="S25" s="24">
        <f t="shared" si="2"/>
        <v>40000000</v>
      </c>
      <c r="T25" s="16"/>
    </row>
    <row r="26" spans="1:20" ht="30" customHeight="1" x14ac:dyDescent="0.25">
      <c r="A26" s="37"/>
      <c r="B26" s="38">
        <v>4</v>
      </c>
      <c r="C26" s="39" t="s">
        <v>13</v>
      </c>
      <c r="D26" s="41"/>
      <c r="E26" s="13">
        <v>34000000</v>
      </c>
      <c r="F26" s="9"/>
      <c r="G26" s="13">
        <v>34000000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22">
        <v>0</v>
      </c>
      <c r="Q26" s="23">
        <f t="shared" si="0"/>
        <v>34000000</v>
      </c>
      <c r="R26" s="24">
        <f t="shared" si="1"/>
        <v>0</v>
      </c>
      <c r="S26" s="24">
        <f t="shared" si="2"/>
        <v>34000000</v>
      </c>
      <c r="T26" s="16"/>
    </row>
    <row r="27" spans="1:20" x14ac:dyDescent="0.25">
      <c r="A27" s="37"/>
      <c r="B27" s="38"/>
      <c r="C27" s="5">
        <v>5000</v>
      </c>
      <c r="D27" s="25" t="s">
        <v>4</v>
      </c>
      <c r="E27" s="20">
        <v>34000000</v>
      </c>
      <c r="F27" s="10">
        <v>0</v>
      </c>
      <c r="G27" s="20">
        <v>34000000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22">
        <v>0</v>
      </c>
      <c r="Q27" s="23">
        <f t="shared" si="0"/>
        <v>34000000</v>
      </c>
      <c r="R27" s="24">
        <f t="shared" si="1"/>
        <v>0</v>
      </c>
      <c r="S27" s="24">
        <f t="shared" si="2"/>
        <v>34000000</v>
      </c>
      <c r="T27" s="16"/>
    </row>
    <row r="28" spans="1:20" ht="29.25" customHeight="1" x14ac:dyDescent="0.25">
      <c r="A28" s="37"/>
      <c r="B28" s="38">
        <v>6</v>
      </c>
      <c r="C28" s="39" t="s">
        <v>14</v>
      </c>
      <c r="D28" s="41"/>
      <c r="E28" s="13">
        <v>46182421</v>
      </c>
      <c r="F28" s="9">
        <v>14738</v>
      </c>
      <c r="G28" s="14">
        <v>46197159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22">
        <v>0</v>
      </c>
      <c r="Q28" s="23">
        <f t="shared" si="0"/>
        <v>46182421</v>
      </c>
      <c r="R28" s="24">
        <f t="shared" si="1"/>
        <v>14738</v>
      </c>
      <c r="S28" s="24">
        <f t="shared" si="2"/>
        <v>46197159</v>
      </c>
      <c r="T28" s="16"/>
    </row>
    <row r="29" spans="1:20" x14ac:dyDescent="0.25">
      <c r="A29" s="37"/>
      <c r="B29" s="38"/>
      <c r="C29" s="5">
        <v>2000</v>
      </c>
      <c r="D29" s="25" t="s">
        <v>2</v>
      </c>
      <c r="E29" s="17">
        <v>28627886</v>
      </c>
      <c r="F29" s="18">
        <v>14738</v>
      </c>
      <c r="G29" s="19">
        <v>28642624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22">
        <v>0</v>
      </c>
      <c r="Q29" s="23">
        <f t="shared" si="0"/>
        <v>28627886</v>
      </c>
      <c r="R29" s="24">
        <f t="shared" si="1"/>
        <v>14738</v>
      </c>
      <c r="S29" s="24">
        <f t="shared" si="2"/>
        <v>28642624</v>
      </c>
      <c r="T29" s="16"/>
    </row>
    <row r="30" spans="1:20" x14ac:dyDescent="0.25">
      <c r="A30" s="37"/>
      <c r="B30" s="38"/>
      <c r="C30" s="5">
        <v>3000</v>
      </c>
      <c r="D30" s="25" t="s">
        <v>3</v>
      </c>
      <c r="E30" s="18">
        <v>8100535</v>
      </c>
      <c r="F30" s="22">
        <v>0</v>
      </c>
      <c r="G30" s="19">
        <v>8100535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22">
        <v>0</v>
      </c>
      <c r="Q30" s="23">
        <f t="shared" si="0"/>
        <v>8100535</v>
      </c>
      <c r="R30" s="24">
        <f t="shared" si="1"/>
        <v>0</v>
      </c>
      <c r="S30" s="24">
        <f t="shared" si="2"/>
        <v>8100535</v>
      </c>
      <c r="T30" s="16"/>
    </row>
    <row r="31" spans="1:20" x14ac:dyDescent="0.25">
      <c r="A31" s="37"/>
      <c r="B31" s="38"/>
      <c r="C31" s="5">
        <v>5000</v>
      </c>
      <c r="D31" s="25" t="s">
        <v>4</v>
      </c>
      <c r="E31" s="17">
        <v>9454000</v>
      </c>
      <c r="F31" s="10">
        <v>0</v>
      </c>
      <c r="G31" s="17">
        <v>9454000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22">
        <v>0</v>
      </c>
      <c r="Q31" s="23">
        <f t="shared" si="0"/>
        <v>9454000</v>
      </c>
      <c r="R31" s="24">
        <f t="shared" si="1"/>
        <v>0</v>
      </c>
      <c r="S31" s="24">
        <f t="shared" si="2"/>
        <v>9454000</v>
      </c>
      <c r="T31" s="16"/>
    </row>
    <row r="32" spans="1:20" x14ac:dyDescent="0.25">
      <c r="A32" s="37">
        <v>4</v>
      </c>
      <c r="B32" s="39" t="s">
        <v>15</v>
      </c>
      <c r="C32" s="40"/>
      <c r="D32" s="41"/>
      <c r="E32" s="8">
        <v>0</v>
      </c>
      <c r="F32" s="9">
        <v>16333105</v>
      </c>
      <c r="G32" s="9">
        <v>16333105</v>
      </c>
      <c r="H32" s="10">
        <v>0</v>
      </c>
      <c r="I32" s="10">
        <v>0</v>
      </c>
      <c r="J32" s="10">
        <v>0</v>
      </c>
      <c r="K32" s="10">
        <v>0</v>
      </c>
      <c r="L32" s="9">
        <v>1006722.16</v>
      </c>
      <c r="M32" s="9">
        <v>1006722.16</v>
      </c>
      <c r="N32" s="10">
        <v>0</v>
      </c>
      <c r="O32" s="9">
        <v>1640352.76</v>
      </c>
      <c r="P32" s="9">
        <v>1640352.76</v>
      </c>
      <c r="Q32" s="23">
        <f t="shared" si="0"/>
        <v>0</v>
      </c>
      <c r="R32" s="24">
        <f t="shared" si="1"/>
        <v>13686030.08</v>
      </c>
      <c r="S32" s="24">
        <f t="shared" si="2"/>
        <v>13686030.08</v>
      </c>
      <c r="T32" s="16"/>
    </row>
    <row r="33" spans="1:20" ht="29.25" customHeight="1" x14ac:dyDescent="0.25">
      <c r="A33" s="37"/>
      <c r="B33" s="38">
        <v>2</v>
      </c>
      <c r="C33" s="39" t="s">
        <v>15</v>
      </c>
      <c r="D33" s="41"/>
      <c r="E33" s="8">
        <v>0</v>
      </c>
      <c r="F33" s="9">
        <v>11782475</v>
      </c>
      <c r="G33" s="9">
        <v>11782475</v>
      </c>
      <c r="H33" s="10">
        <v>0</v>
      </c>
      <c r="I33" s="10">
        <v>0</v>
      </c>
      <c r="J33" s="10">
        <v>0</v>
      </c>
      <c r="K33" s="10">
        <v>0</v>
      </c>
      <c r="L33" s="9">
        <v>1006722.16</v>
      </c>
      <c r="M33" s="9">
        <v>1006722.16</v>
      </c>
      <c r="N33" s="10">
        <v>0</v>
      </c>
      <c r="O33" s="9">
        <v>1640352.76</v>
      </c>
      <c r="P33" s="9">
        <v>1640352.76</v>
      </c>
      <c r="Q33" s="23">
        <f t="shared" si="0"/>
        <v>0</v>
      </c>
      <c r="R33" s="24">
        <f t="shared" si="1"/>
        <v>9135400.0800000001</v>
      </c>
      <c r="S33" s="24">
        <f t="shared" si="2"/>
        <v>9135400.0800000001</v>
      </c>
      <c r="T33" s="16"/>
    </row>
    <row r="34" spans="1:20" x14ac:dyDescent="0.25">
      <c r="A34" s="37"/>
      <c r="B34" s="38"/>
      <c r="C34" s="5">
        <v>1000</v>
      </c>
      <c r="D34" s="25" t="s">
        <v>1</v>
      </c>
      <c r="E34" s="10">
        <v>0</v>
      </c>
      <c r="F34" s="18">
        <v>6582475</v>
      </c>
      <c r="G34" s="18">
        <v>6582475</v>
      </c>
      <c r="H34" s="10">
        <v>0</v>
      </c>
      <c r="I34" s="10">
        <v>0</v>
      </c>
      <c r="J34" s="10">
        <v>0</v>
      </c>
      <c r="K34" s="10">
        <v>0</v>
      </c>
      <c r="L34" s="12">
        <v>1006722.16</v>
      </c>
      <c r="M34" s="12">
        <v>1006722.16</v>
      </c>
      <c r="N34" s="10">
        <v>0</v>
      </c>
      <c r="O34" s="12">
        <v>1640352.76</v>
      </c>
      <c r="P34" s="12">
        <v>1640352.76</v>
      </c>
      <c r="Q34" s="23">
        <f t="shared" si="0"/>
        <v>0</v>
      </c>
      <c r="R34" s="24">
        <f t="shared" si="1"/>
        <v>3935400.08</v>
      </c>
      <c r="S34" s="24">
        <f t="shared" si="2"/>
        <v>3935400.08</v>
      </c>
      <c r="T34" s="16"/>
    </row>
    <row r="35" spans="1:20" x14ac:dyDescent="0.25">
      <c r="A35" s="37"/>
      <c r="B35" s="38"/>
      <c r="C35" s="5">
        <v>2000</v>
      </c>
      <c r="D35" s="25" t="s">
        <v>2</v>
      </c>
      <c r="E35" s="10">
        <v>0</v>
      </c>
      <c r="F35" s="18">
        <v>2898220</v>
      </c>
      <c r="G35" s="18">
        <v>2898220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22">
        <v>0</v>
      </c>
      <c r="Q35" s="23">
        <f t="shared" si="0"/>
        <v>0</v>
      </c>
      <c r="R35" s="24">
        <f t="shared" si="1"/>
        <v>2898220</v>
      </c>
      <c r="S35" s="24">
        <f t="shared" si="2"/>
        <v>2898220</v>
      </c>
      <c r="T35" s="16"/>
    </row>
    <row r="36" spans="1:20" x14ac:dyDescent="0.25">
      <c r="A36" s="37"/>
      <c r="B36" s="38"/>
      <c r="C36" s="5">
        <v>3000</v>
      </c>
      <c r="D36" s="25" t="s">
        <v>3</v>
      </c>
      <c r="E36" s="10">
        <v>0</v>
      </c>
      <c r="F36" s="18">
        <v>2262330</v>
      </c>
      <c r="G36" s="18">
        <v>2262330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22">
        <v>0</v>
      </c>
      <c r="Q36" s="23">
        <f t="shared" si="0"/>
        <v>0</v>
      </c>
      <c r="R36" s="24">
        <f t="shared" si="1"/>
        <v>2262330</v>
      </c>
      <c r="S36" s="24">
        <f t="shared" si="2"/>
        <v>2262330</v>
      </c>
      <c r="T36" s="16"/>
    </row>
    <row r="37" spans="1:20" x14ac:dyDescent="0.25">
      <c r="A37" s="37"/>
      <c r="B37" s="38"/>
      <c r="C37" s="5">
        <v>5000</v>
      </c>
      <c r="D37" s="25" t="s">
        <v>4</v>
      </c>
      <c r="E37" s="10">
        <v>0</v>
      </c>
      <c r="F37" s="18">
        <v>39450</v>
      </c>
      <c r="G37" s="18">
        <v>39450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22">
        <v>0</v>
      </c>
      <c r="Q37" s="23">
        <f t="shared" si="0"/>
        <v>0</v>
      </c>
      <c r="R37" s="24">
        <f t="shared" si="1"/>
        <v>39450</v>
      </c>
      <c r="S37" s="24">
        <f t="shared" si="2"/>
        <v>39450</v>
      </c>
      <c r="T37" s="16"/>
    </row>
    <row r="38" spans="1:20" x14ac:dyDescent="0.25">
      <c r="A38" s="6"/>
      <c r="B38" s="62" t="s">
        <v>42</v>
      </c>
      <c r="C38" s="63"/>
      <c r="D38" s="64"/>
      <c r="E38" s="8">
        <v>0</v>
      </c>
      <c r="F38" s="9">
        <v>4550630</v>
      </c>
      <c r="G38" s="9">
        <v>4550630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22">
        <v>0</v>
      </c>
      <c r="Q38" s="23">
        <f t="shared" si="0"/>
        <v>0</v>
      </c>
      <c r="R38" s="24">
        <f t="shared" si="1"/>
        <v>4550630</v>
      </c>
      <c r="S38" s="24">
        <f t="shared" si="2"/>
        <v>4550630</v>
      </c>
      <c r="T38" s="16"/>
    </row>
    <row r="39" spans="1:20" x14ac:dyDescent="0.25">
      <c r="A39" s="6"/>
      <c r="B39" s="27">
        <v>3</v>
      </c>
      <c r="C39" s="5">
        <v>1000</v>
      </c>
      <c r="D39" s="25" t="s">
        <v>1</v>
      </c>
      <c r="E39" s="10">
        <v>0</v>
      </c>
      <c r="F39" s="18">
        <v>4550630</v>
      </c>
      <c r="G39" s="18">
        <v>4550630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22">
        <v>0</v>
      </c>
      <c r="Q39" s="23">
        <f t="shared" si="0"/>
        <v>0</v>
      </c>
      <c r="R39" s="24">
        <f t="shared" si="1"/>
        <v>4550630</v>
      </c>
      <c r="S39" s="24">
        <f t="shared" si="2"/>
        <v>4550630</v>
      </c>
      <c r="T39" s="16"/>
    </row>
    <row r="40" spans="1:20" ht="30" customHeight="1" x14ac:dyDescent="0.25">
      <c r="A40" s="37">
        <v>5</v>
      </c>
      <c r="B40" s="39" t="s">
        <v>16</v>
      </c>
      <c r="C40" s="40"/>
      <c r="D40" s="41"/>
      <c r="E40" s="13">
        <v>24000000</v>
      </c>
      <c r="F40" s="9">
        <v>24161142</v>
      </c>
      <c r="G40" s="14">
        <v>48161142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22">
        <v>0</v>
      </c>
      <c r="Q40" s="23">
        <f t="shared" si="0"/>
        <v>24000000</v>
      </c>
      <c r="R40" s="24">
        <f t="shared" si="1"/>
        <v>24161142</v>
      </c>
      <c r="S40" s="24">
        <f t="shared" si="2"/>
        <v>48161142</v>
      </c>
      <c r="T40" s="16"/>
    </row>
    <row r="41" spans="1:20" x14ac:dyDescent="0.25">
      <c r="A41" s="37"/>
      <c r="B41" s="38">
        <v>1</v>
      </c>
      <c r="C41" s="4" t="s">
        <v>17</v>
      </c>
      <c r="D41" s="26"/>
      <c r="E41" s="13">
        <v>24000000</v>
      </c>
      <c r="F41" s="9">
        <v>18161142</v>
      </c>
      <c r="G41" s="14">
        <v>42161142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22">
        <v>0</v>
      </c>
      <c r="Q41" s="23">
        <f t="shared" si="0"/>
        <v>24000000</v>
      </c>
      <c r="R41" s="24">
        <f t="shared" si="1"/>
        <v>18161142</v>
      </c>
      <c r="S41" s="24">
        <f t="shared" si="2"/>
        <v>42161142</v>
      </c>
      <c r="T41" s="16"/>
    </row>
    <row r="42" spans="1:20" x14ac:dyDescent="0.25">
      <c r="A42" s="37"/>
      <c r="B42" s="38"/>
      <c r="C42" s="5">
        <v>3000</v>
      </c>
      <c r="D42" s="25" t="s">
        <v>3</v>
      </c>
      <c r="E42" s="10">
        <v>0</v>
      </c>
      <c r="F42" s="18">
        <v>18161142</v>
      </c>
      <c r="G42" s="18">
        <v>18161142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22">
        <v>0</v>
      </c>
      <c r="Q42" s="23">
        <f t="shared" si="0"/>
        <v>0</v>
      </c>
      <c r="R42" s="24">
        <f t="shared" si="1"/>
        <v>18161142</v>
      </c>
      <c r="S42" s="24">
        <f t="shared" si="2"/>
        <v>18161142</v>
      </c>
      <c r="T42" s="16"/>
    </row>
    <row r="43" spans="1:20" x14ac:dyDescent="0.25">
      <c r="A43" s="37"/>
      <c r="B43" s="38"/>
      <c r="C43" s="5">
        <v>5000</v>
      </c>
      <c r="D43" s="25" t="s">
        <v>4</v>
      </c>
      <c r="E43" s="17">
        <v>24000000</v>
      </c>
      <c r="F43" s="10">
        <v>0</v>
      </c>
      <c r="G43" s="17">
        <v>24000000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22">
        <v>0</v>
      </c>
      <c r="Q43" s="23">
        <f t="shared" si="0"/>
        <v>24000000</v>
      </c>
      <c r="R43" s="24">
        <f t="shared" si="1"/>
        <v>0</v>
      </c>
      <c r="S43" s="24">
        <f t="shared" si="2"/>
        <v>24000000</v>
      </c>
      <c r="T43" s="16"/>
    </row>
    <row r="44" spans="1:20" x14ac:dyDescent="0.25">
      <c r="A44" s="37"/>
      <c r="B44" s="38">
        <v>3</v>
      </c>
      <c r="C44" s="4" t="s">
        <v>18</v>
      </c>
      <c r="D44" s="26"/>
      <c r="E44" s="8">
        <v>0</v>
      </c>
      <c r="F44" s="9">
        <v>6000000</v>
      </c>
      <c r="G44" s="9">
        <v>6000000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22">
        <v>0</v>
      </c>
      <c r="Q44" s="23">
        <f t="shared" si="0"/>
        <v>0</v>
      </c>
      <c r="R44" s="24">
        <f t="shared" si="1"/>
        <v>6000000</v>
      </c>
      <c r="S44" s="24">
        <f t="shared" si="2"/>
        <v>6000000</v>
      </c>
      <c r="T44" s="16"/>
    </row>
    <row r="45" spans="1:20" x14ac:dyDescent="0.25">
      <c r="A45" s="37"/>
      <c r="B45" s="38"/>
      <c r="C45" s="5">
        <v>3000</v>
      </c>
      <c r="D45" s="25" t="s">
        <v>3</v>
      </c>
      <c r="E45" s="10">
        <v>0</v>
      </c>
      <c r="F45" s="12">
        <v>6000000</v>
      </c>
      <c r="G45" s="12">
        <v>6000000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22">
        <v>0</v>
      </c>
      <c r="Q45" s="23">
        <f t="shared" si="0"/>
        <v>0</v>
      </c>
      <c r="R45" s="24">
        <f t="shared" si="1"/>
        <v>6000000</v>
      </c>
      <c r="S45" s="24">
        <f t="shared" si="2"/>
        <v>6000000</v>
      </c>
      <c r="T45" s="16"/>
    </row>
    <row r="46" spans="1:20" x14ac:dyDescent="0.25">
      <c r="A46" s="37">
        <v>6</v>
      </c>
      <c r="B46" s="28" t="s">
        <v>19</v>
      </c>
      <c r="C46" s="3"/>
      <c r="D46" s="26"/>
      <c r="E46" s="13">
        <v>48274061</v>
      </c>
      <c r="F46" s="9">
        <v>78972876</v>
      </c>
      <c r="G46" s="14">
        <v>127246937</v>
      </c>
      <c r="H46" s="10">
        <v>0</v>
      </c>
      <c r="I46" s="10">
        <v>0</v>
      </c>
      <c r="J46" s="10">
        <v>0</v>
      </c>
      <c r="K46" s="10">
        <v>0</v>
      </c>
      <c r="L46" s="9">
        <v>11942090.770000001</v>
      </c>
      <c r="M46" s="9">
        <v>11942090.770000001</v>
      </c>
      <c r="N46" s="10">
        <v>0</v>
      </c>
      <c r="O46" s="9">
        <v>15026729.149999999</v>
      </c>
      <c r="P46" s="9">
        <v>15026729.149999999</v>
      </c>
      <c r="Q46" s="23">
        <f t="shared" si="0"/>
        <v>48274061</v>
      </c>
      <c r="R46" s="24">
        <f t="shared" si="1"/>
        <v>52004056.079999998</v>
      </c>
      <c r="S46" s="24">
        <f t="shared" si="2"/>
        <v>100278117.08</v>
      </c>
      <c r="T46" s="16"/>
    </row>
    <row r="47" spans="1:20" x14ac:dyDescent="0.25">
      <c r="A47" s="37"/>
      <c r="B47" s="38">
        <v>1</v>
      </c>
      <c r="C47" s="4" t="s">
        <v>20</v>
      </c>
      <c r="D47" s="26"/>
      <c r="E47" s="13">
        <v>304885</v>
      </c>
      <c r="F47" s="9">
        <v>35977819</v>
      </c>
      <c r="G47" s="14">
        <v>36282704</v>
      </c>
      <c r="H47" s="10">
        <v>0</v>
      </c>
      <c r="I47" s="10">
        <v>0</v>
      </c>
      <c r="J47" s="10">
        <v>0</v>
      </c>
      <c r="K47" s="10">
        <v>0</v>
      </c>
      <c r="L47" s="9">
        <v>4972843.17</v>
      </c>
      <c r="M47" s="9">
        <v>4972843.17</v>
      </c>
      <c r="N47" s="10">
        <v>0</v>
      </c>
      <c r="O47" s="9">
        <v>6619520.8300000001</v>
      </c>
      <c r="P47" s="9">
        <v>6619520.8300000001</v>
      </c>
      <c r="Q47" s="23">
        <f t="shared" si="0"/>
        <v>304885</v>
      </c>
      <c r="R47" s="24">
        <f t="shared" si="1"/>
        <v>24385455</v>
      </c>
      <c r="S47" s="24">
        <f t="shared" si="2"/>
        <v>24690340</v>
      </c>
      <c r="T47" s="16"/>
    </row>
    <row r="48" spans="1:20" x14ac:dyDescent="0.25">
      <c r="A48" s="37"/>
      <c r="B48" s="38"/>
      <c r="C48" s="5">
        <v>1000</v>
      </c>
      <c r="D48" s="25" t="s">
        <v>1</v>
      </c>
      <c r="E48" s="10">
        <v>0</v>
      </c>
      <c r="F48" s="18">
        <v>33743953</v>
      </c>
      <c r="G48" s="19">
        <v>33743953</v>
      </c>
      <c r="H48" s="10">
        <v>0</v>
      </c>
      <c r="I48" s="10">
        <v>0</v>
      </c>
      <c r="J48" s="10">
        <v>0</v>
      </c>
      <c r="K48" s="10">
        <v>0</v>
      </c>
      <c r="L48" s="12">
        <v>4972843.17</v>
      </c>
      <c r="M48" s="12">
        <v>4972843.17</v>
      </c>
      <c r="N48" s="10">
        <v>0</v>
      </c>
      <c r="O48" s="12">
        <v>6619520.8300000001</v>
      </c>
      <c r="P48" s="12">
        <v>6619520.8300000001</v>
      </c>
      <c r="Q48" s="23">
        <f t="shared" si="0"/>
        <v>0</v>
      </c>
      <c r="R48" s="24">
        <f t="shared" si="1"/>
        <v>22151589</v>
      </c>
      <c r="S48" s="24">
        <f t="shared" si="2"/>
        <v>22151589</v>
      </c>
      <c r="T48" s="16"/>
    </row>
    <row r="49" spans="1:20" x14ac:dyDescent="0.25">
      <c r="A49" s="37"/>
      <c r="B49" s="38"/>
      <c r="C49" s="5">
        <v>2000</v>
      </c>
      <c r="D49" s="25" t="s">
        <v>2</v>
      </c>
      <c r="E49" s="10">
        <v>0</v>
      </c>
      <c r="F49" s="18">
        <v>49474</v>
      </c>
      <c r="G49" s="18">
        <v>49474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22">
        <v>0</v>
      </c>
      <c r="Q49" s="23">
        <f t="shared" si="0"/>
        <v>0</v>
      </c>
      <c r="R49" s="24">
        <f t="shared" si="1"/>
        <v>49474</v>
      </c>
      <c r="S49" s="24">
        <f t="shared" si="2"/>
        <v>49474</v>
      </c>
      <c r="T49" s="16"/>
    </row>
    <row r="50" spans="1:20" x14ac:dyDescent="0.25">
      <c r="A50" s="37"/>
      <c r="B50" s="38"/>
      <c r="C50" s="5">
        <v>5000</v>
      </c>
      <c r="D50" s="25" t="s">
        <v>4</v>
      </c>
      <c r="E50" s="17">
        <v>304885</v>
      </c>
      <c r="F50" s="18">
        <v>2184392</v>
      </c>
      <c r="G50" s="19">
        <v>2489277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22">
        <v>0</v>
      </c>
      <c r="Q50" s="23">
        <f t="shared" si="0"/>
        <v>304885</v>
      </c>
      <c r="R50" s="24">
        <f t="shared" si="1"/>
        <v>2184392</v>
      </c>
      <c r="S50" s="24">
        <f t="shared" si="2"/>
        <v>2489277</v>
      </c>
      <c r="T50" s="16"/>
    </row>
    <row r="51" spans="1:20" ht="30" customHeight="1" x14ac:dyDescent="0.25">
      <c r="A51" s="37"/>
      <c r="B51" s="38">
        <v>2</v>
      </c>
      <c r="C51" s="39" t="s">
        <v>21</v>
      </c>
      <c r="D51" s="41"/>
      <c r="E51" s="13">
        <v>20347863</v>
      </c>
      <c r="F51" s="9">
        <v>21187544</v>
      </c>
      <c r="G51" s="14">
        <v>41535407</v>
      </c>
      <c r="H51" s="10">
        <v>0</v>
      </c>
      <c r="I51" s="10">
        <v>0</v>
      </c>
      <c r="J51" s="10">
        <v>0</v>
      </c>
      <c r="K51" s="10">
        <v>0</v>
      </c>
      <c r="L51" s="9">
        <v>3485228.95</v>
      </c>
      <c r="M51" s="9">
        <v>3485228.95</v>
      </c>
      <c r="N51" s="10">
        <v>0</v>
      </c>
      <c r="O51" s="9">
        <v>4199179.01</v>
      </c>
      <c r="P51" s="9">
        <v>4199179.01</v>
      </c>
      <c r="Q51" s="23">
        <f t="shared" si="0"/>
        <v>20347863</v>
      </c>
      <c r="R51" s="24">
        <f t="shared" si="1"/>
        <v>13503136.040000001</v>
      </c>
      <c r="S51" s="24">
        <f t="shared" si="2"/>
        <v>33850999.039999999</v>
      </c>
      <c r="T51" s="16"/>
    </row>
    <row r="52" spans="1:20" x14ac:dyDescent="0.25">
      <c r="A52" s="37"/>
      <c r="B52" s="38"/>
      <c r="C52" s="5">
        <v>1000</v>
      </c>
      <c r="D52" s="25" t="s">
        <v>1</v>
      </c>
      <c r="E52" s="10">
        <v>0</v>
      </c>
      <c r="F52" s="18">
        <v>21187544</v>
      </c>
      <c r="G52" s="18">
        <v>21187544</v>
      </c>
      <c r="H52" s="10">
        <v>0</v>
      </c>
      <c r="I52" s="10">
        <v>0</v>
      </c>
      <c r="J52" s="10">
        <v>0</v>
      </c>
      <c r="K52" s="10">
        <v>0</v>
      </c>
      <c r="L52" s="9">
        <v>3485228.95</v>
      </c>
      <c r="M52" s="9">
        <v>3485228.95</v>
      </c>
      <c r="N52" s="10">
        <v>0</v>
      </c>
      <c r="O52" s="12">
        <v>4199179.01</v>
      </c>
      <c r="P52" s="12">
        <v>4199179.01</v>
      </c>
      <c r="Q52" s="23">
        <f t="shared" si="0"/>
        <v>0</v>
      </c>
      <c r="R52" s="24">
        <f t="shared" si="1"/>
        <v>13503136.040000001</v>
      </c>
      <c r="S52" s="24">
        <f t="shared" si="2"/>
        <v>13503136.040000001</v>
      </c>
      <c r="T52" s="16"/>
    </row>
    <row r="53" spans="1:20" x14ac:dyDescent="0.25">
      <c r="A53" s="37"/>
      <c r="B53" s="38"/>
      <c r="C53" s="5">
        <v>3000</v>
      </c>
      <c r="D53" s="25" t="s">
        <v>3</v>
      </c>
      <c r="E53" s="17">
        <v>20347863</v>
      </c>
      <c r="F53" s="18"/>
      <c r="G53" s="17">
        <v>20347863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8"/>
      <c r="P53" s="18"/>
      <c r="Q53" s="23">
        <f t="shared" si="0"/>
        <v>20347863</v>
      </c>
      <c r="R53" s="24">
        <f t="shared" si="1"/>
        <v>0</v>
      </c>
      <c r="S53" s="24">
        <f t="shared" si="2"/>
        <v>20347863</v>
      </c>
      <c r="T53" s="16"/>
    </row>
    <row r="54" spans="1:20" x14ac:dyDescent="0.25">
      <c r="A54" s="37"/>
      <c r="B54" s="38">
        <v>3</v>
      </c>
      <c r="C54" s="4" t="s">
        <v>22</v>
      </c>
      <c r="D54" s="26"/>
      <c r="E54" s="13">
        <v>27621313</v>
      </c>
      <c r="F54" s="9">
        <v>21807513</v>
      </c>
      <c r="G54" s="14">
        <v>49428826</v>
      </c>
      <c r="H54" s="10">
        <v>0</v>
      </c>
      <c r="I54" s="10">
        <v>0</v>
      </c>
      <c r="J54" s="10">
        <v>0</v>
      </c>
      <c r="K54" s="10">
        <v>0</v>
      </c>
      <c r="L54" s="9">
        <v>3484018.65</v>
      </c>
      <c r="M54" s="9">
        <v>3484018.65</v>
      </c>
      <c r="N54" s="10">
        <v>0</v>
      </c>
      <c r="O54" s="9">
        <v>4208029.3099999996</v>
      </c>
      <c r="P54" s="9">
        <v>4208029.3099999996</v>
      </c>
      <c r="Q54" s="23">
        <f t="shared" si="0"/>
        <v>27621313</v>
      </c>
      <c r="R54" s="24">
        <f t="shared" si="1"/>
        <v>14115465.040000003</v>
      </c>
      <c r="S54" s="24">
        <f t="shared" si="2"/>
        <v>41736778.040000007</v>
      </c>
      <c r="T54" s="16"/>
    </row>
    <row r="55" spans="1:20" x14ac:dyDescent="0.25">
      <c r="A55" s="37"/>
      <c r="B55" s="38"/>
      <c r="C55" s="5">
        <v>1000</v>
      </c>
      <c r="D55" s="25" t="s">
        <v>1</v>
      </c>
      <c r="E55" s="10">
        <v>0</v>
      </c>
      <c r="F55" s="18">
        <v>21807513</v>
      </c>
      <c r="G55" s="18">
        <v>21807513</v>
      </c>
      <c r="H55" s="10">
        <v>0</v>
      </c>
      <c r="I55" s="10">
        <v>0</v>
      </c>
      <c r="J55" s="10">
        <v>0</v>
      </c>
      <c r="K55" s="10">
        <v>0</v>
      </c>
      <c r="L55" s="9">
        <v>3484018.65</v>
      </c>
      <c r="M55" s="9">
        <v>3484018.65</v>
      </c>
      <c r="N55" s="10">
        <v>0</v>
      </c>
      <c r="O55" s="12">
        <v>4208029.3099999996</v>
      </c>
      <c r="P55" s="12">
        <v>4208029.3099999996</v>
      </c>
      <c r="Q55" s="23">
        <f t="shared" si="0"/>
        <v>0</v>
      </c>
      <c r="R55" s="24">
        <f t="shared" si="1"/>
        <v>14115465.040000003</v>
      </c>
      <c r="S55" s="24">
        <f t="shared" si="2"/>
        <v>14115465.040000003</v>
      </c>
      <c r="T55" s="16"/>
    </row>
    <row r="56" spans="1:20" x14ac:dyDescent="0.25">
      <c r="A56" s="37"/>
      <c r="B56" s="38"/>
      <c r="C56" s="5">
        <v>3000</v>
      </c>
      <c r="D56" s="25" t="s">
        <v>3</v>
      </c>
      <c r="E56" s="17">
        <v>27621313</v>
      </c>
      <c r="F56" s="10">
        <v>0</v>
      </c>
      <c r="G56" s="17">
        <v>27621313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22">
        <v>0</v>
      </c>
      <c r="Q56" s="23">
        <f t="shared" si="0"/>
        <v>27621313</v>
      </c>
      <c r="R56" s="24">
        <f t="shared" si="1"/>
        <v>0</v>
      </c>
      <c r="S56" s="24">
        <f t="shared" si="2"/>
        <v>27621313</v>
      </c>
      <c r="T56" s="16"/>
    </row>
    <row r="57" spans="1:20" x14ac:dyDescent="0.25">
      <c r="A57" s="37">
        <v>0</v>
      </c>
      <c r="B57" s="28" t="s">
        <v>0</v>
      </c>
      <c r="C57" s="3"/>
      <c r="D57" s="26"/>
      <c r="E57" s="8">
        <v>0</v>
      </c>
      <c r="F57" s="9">
        <v>7422164</v>
      </c>
      <c r="G57" s="9">
        <v>7422164</v>
      </c>
      <c r="H57" s="10">
        <v>0</v>
      </c>
      <c r="I57" s="10">
        <v>0</v>
      </c>
      <c r="J57" s="10">
        <v>0</v>
      </c>
      <c r="K57" s="10">
        <v>0</v>
      </c>
      <c r="L57" s="9">
        <v>971212.03999999992</v>
      </c>
      <c r="M57" s="9">
        <v>971212.03999999992</v>
      </c>
      <c r="N57" s="10">
        <v>0</v>
      </c>
      <c r="O57" s="9">
        <v>1429464.15</v>
      </c>
      <c r="P57" s="9">
        <v>1429464.15</v>
      </c>
      <c r="Q57" s="23">
        <f t="shared" si="0"/>
        <v>0</v>
      </c>
      <c r="R57" s="24">
        <f t="shared" si="1"/>
        <v>5021487.8100000005</v>
      </c>
      <c r="S57" s="24">
        <f t="shared" si="2"/>
        <v>5021487.8100000005</v>
      </c>
      <c r="T57" s="16"/>
    </row>
    <row r="58" spans="1:20" x14ac:dyDescent="0.25">
      <c r="A58" s="37"/>
      <c r="B58" s="38">
        <v>0</v>
      </c>
      <c r="C58" s="4" t="s">
        <v>0</v>
      </c>
      <c r="D58" s="26"/>
      <c r="E58" s="8">
        <v>0</v>
      </c>
      <c r="F58" s="9">
        <v>7422164</v>
      </c>
      <c r="G58" s="9">
        <v>7422164</v>
      </c>
      <c r="H58" s="10">
        <v>0</v>
      </c>
      <c r="I58" s="10">
        <v>0</v>
      </c>
      <c r="J58" s="10">
        <v>0</v>
      </c>
      <c r="K58" s="10">
        <v>0</v>
      </c>
      <c r="L58" s="9">
        <v>857246.71</v>
      </c>
      <c r="M58" s="9">
        <v>857246.71</v>
      </c>
      <c r="N58" s="10">
        <v>0</v>
      </c>
      <c r="O58" s="9">
        <v>1429464.15</v>
      </c>
      <c r="P58" s="9">
        <v>1429464.15</v>
      </c>
      <c r="Q58" s="23">
        <f t="shared" si="0"/>
        <v>0</v>
      </c>
      <c r="R58" s="24">
        <f t="shared" si="1"/>
        <v>5135453.1400000006</v>
      </c>
      <c r="S58" s="24">
        <f t="shared" si="2"/>
        <v>5135453.1400000006</v>
      </c>
      <c r="T58" s="16"/>
    </row>
    <row r="59" spans="1:20" x14ac:dyDescent="0.25">
      <c r="A59" s="37"/>
      <c r="B59" s="38"/>
      <c r="C59" s="5">
        <v>1000</v>
      </c>
      <c r="D59" s="25" t="s">
        <v>1</v>
      </c>
      <c r="E59" s="10">
        <v>0</v>
      </c>
      <c r="F59" s="18">
        <v>5419944</v>
      </c>
      <c r="G59" s="18">
        <v>5419944</v>
      </c>
      <c r="H59" s="10">
        <v>0</v>
      </c>
      <c r="I59" s="10">
        <v>0</v>
      </c>
      <c r="J59" s="10">
        <v>0</v>
      </c>
      <c r="K59" s="10">
        <v>0</v>
      </c>
      <c r="L59" s="12">
        <v>857246.71</v>
      </c>
      <c r="M59" s="12">
        <v>857246.71</v>
      </c>
      <c r="N59" s="10">
        <v>0</v>
      </c>
      <c r="O59" s="12">
        <v>1429464.15</v>
      </c>
      <c r="P59" s="12">
        <v>1429464.15</v>
      </c>
      <c r="Q59" s="23">
        <f t="shared" si="0"/>
        <v>0</v>
      </c>
      <c r="R59" s="24">
        <f t="shared" si="1"/>
        <v>3133233.14</v>
      </c>
      <c r="S59" s="24">
        <f t="shared" si="2"/>
        <v>3133233.14</v>
      </c>
      <c r="T59" s="16"/>
    </row>
    <row r="60" spans="1:20" x14ac:dyDescent="0.25">
      <c r="A60" s="37"/>
      <c r="B60" s="38"/>
      <c r="C60" s="5">
        <v>2000</v>
      </c>
      <c r="D60" s="25" t="s">
        <v>2</v>
      </c>
      <c r="E60" s="10">
        <v>0</v>
      </c>
      <c r="F60" s="18">
        <v>700000</v>
      </c>
      <c r="G60" s="18">
        <v>700000</v>
      </c>
      <c r="H60" s="10">
        <v>0</v>
      </c>
      <c r="I60" s="10">
        <v>0</v>
      </c>
      <c r="J60" s="10">
        <v>0</v>
      </c>
      <c r="K60" s="10">
        <v>0</v>
      </c>
      <c r="L60" s="18">
        <v>79811.33</v>
      </c>
      <c r="M60" s="18">
        <v>79811.33</v>
      </c>
      <c r="N60" s="10">
        <v>0</v>
      </c>
      <c r="O60" s="10">
        <v>0</v>
      </c>
      <c r="P60" s="22">
        <v>0</v>
      </c>
      <c r="Q60" s="23">
        <f t="shared" si="0"/>
        <v>0</v>
      </c>
      <c r="R60" s="24">
        <f t="shared" si="1"/>
        <v>620188.67000000004</v>
      </c>
      <c r="S60" s="24">
        <f t="shared" si="2"/>
        <v>620188.67000000004</v>
      </c>
      <c r="T60" s="16"/>
    </row>
    <row r="61" spans="1:20" x14ac:dyDescent="0.25">
      <c r="A61" s="37"/>
      <c r="B61" s="38"/>
      <c r="C61" s="5">
        <v>3000</v>
      </c>
      <c r="D61" s="25" t="s">
        <v>3</v>
      </c>
      <c r="E61" s="10">
        <v>0</v>
      </c>
      <c r="F61" s="18">
        <v>1220000</v>
      </c>
      <c r="G61" s="18">
        <v>1220000</v>
      </c>
      <c r="H61" s="10">
        <v>0</v>
      </c>
      <c r="I61" s="10">
        <v>0</v>
      </c>
      <c r="J61" s="10">
        <v>0</v>
      </c>
      <c r="K61" s="10">
        <v>0</v>
      </c>
      <c r="L61" s="18">
        <v>34154</v>
      </c>
      <c r="M61" s="18">
        <v>34154</v>
      </c>
      <c r="N61" s="10">
        <v>0</v>
      </c>
      <c r="O61" s="10">
        <v>0</v>
      </c>
      <c r="P61" s="22">
        <v>0</v>
      </c>
      <c r="Q61" s="23">
        <f t="shared" si="0"/>
        <v>0</v>
      </c>
      <c r="R61" s="24">
        <f t="shared" si="1"/>
        <v>1185846</v>
      </c>
      <c r="S61" s="24">
        <f t="shared" si="2"/>
        <v>1185846</v>
      </c>
      <c r="T61" s="16"/>
    </row>
    <row r="62" spans="1:20" x14ac:dyDescent="0.25">
      <c r="A62" s="37"/>
      <c r="B62" s="38"/>
      <c r="C62" s="5">
        <v>5000</v>
      </c>
      <c r="D62" s="25" t="s">
        <v>4</v>
      </c>
      <c r="E62" s="10">
        <v>0</v>
      </c>
      <c r="F62" s="18">
        <v>82220</v>
      </c>
      <c r="G62" s="18">
        <v>82220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22">
        <v>0</v>
      </c>
      <c r="Q62" s="23">
        <f t="shared" si="0"/>
        <v>0</v>
      </c>
      <c r="R62" s="24">
        <f t="shared" si="1"/>
        <v>82220</v>
      </c>
      <c r="S62" s="24">
        <f t="shared" si="2"/>
        <v>82220</v>
      </c>
      <c r="T62" s="16"/>
    </row>
    <row r="63" spans="1:20" x14ac:dyDescent="0.25">
      <c r="A63" s="2" t="s">
        <v>23</v>
      </c>
      <c r="B63" s="29"/>
      <c r="C63" s="3"/>
      <c r="D63" s="30"/>
      <c r="E63" s="13">
        <v>549566347</v>
      </c>
      <c r="F63" s="9">
        <v>137391587</v>
      </c>
      <c r="G63" s="14">
        <v>686957934</v>
      </c>
      <c r="H63" s="10">
        <v>0</v>
      </c>
      <c r="I63" s="10">
        <v>0</v>
      </c>
      <c r="J63" s="10">
        <v>0</v>
      </c>
      <c r="K63" s="10">
        <v>0</v>
      </c>
      <c r="L63" s="9">
        <v>13920024.970000001</v>
      </c>
      <c r="M63" s="15">
        <v>13920024.970000001</v>
      </c>
      <c r="N63" s="13">
        <v>13850100</v>
      </c>
      <c r="O63" s="9">
        <v>18791366.059999995</v>
      </c>
      <c r="P63" s="9">
        <v>32641466.059999995</v>
      </c>
      <c r="Q63" s="24">
        <f t="shared" si="0"/>
        <v>535716247</v>
      </c>
      <c r="R63" s="24">
        <f t="shared" si="1"/>
        <v>104680195.97</v>
      </c>
      <c r="S63" s="24">
        <f t="shared" si="2"/>
        <v>640396442.97000003</v>
      </c>
      <c r="T63" s="16"/>
    </row>
  </sheetData>
  <mergeCells count="50">
    <mergeCell ref="B38:D38"/>
    <mergeCell ref="C26:D26"/>
    <mergeCell ref="C28:D28"/>
    <mergeCell ref="N7:P7"/>
    <mergeCell ref="C33:D33"/>
    <mergeCell ref="B9:D9"/>
    <mergeCell ref="B10:B11"/>
    <mergeCell ref="C10:D10"/>
    <mergeCell ref="Q7:S7"/>
    <mergeCell ref="A1:S1"/>
    <mergeCell ref="A2:S2"/>
    <mergeCell ref="A3:S3"/>
    <mergeCell ref="A4:S4"/>
    <mergeCell ref="A5:S5"/>
    <mergeCell ref="A6:A8"/>
    <mergeCell ref="B6:B8"/>
    <mergeCell ref="C6:C8"/>
    <mergeCell ref="D6:D8"/>
    <mergeCell ref="E6:S6"/>
    <mergeCell ref="E7:G7"/>
    <mergeCell ref="H7:J7"/>
    <mergeCell ref="K7:M7"/>
    <mergeCell ref="B12:D12"/>
    <mergeCell ref="C13:D13"/>
    <mergeCell ref="C15:D15"/>
    <mergeCell ref="B20:D20"/>
    <mergeCell ref="C24:D24"/>
    <mergeCell ref="B13:B14"/>
    <mergeCell ref="B15:B19"/>
    <mergeCell ref="A20:A31"/>
    <mergeCell ref="B21:B23"/>
    <mergeCell ref="B24:B25"/>
    <mergeCell ref="B26:B27"/>
    <mergeCell ref="B28:B31"/>
    <mergeCell ref="A9:A11"/>
    <mergeCell ref="A57:A62"/>
    <mergeCell ref="B58:B62"/>
    <mergeCell ref="A32:A37"/>
    <mergeCell ref="B33:B37"/>
    <mergeCell ref="A40:A45"/>
    <mergeCell ref="B41:B43"/>
    <mergeCell ref="B44:B45"/>
    <mergeCell ref="A46:A56"/>
    <mergeCell ref="B47:B50"/>
    <mergeCell ref="B51:B53"/>
    <mergeCell ref="B54:B56"/>
    <mergeCell ref="B32:D32"/>
    <mergeCell ref="B40:D40"/>
    <mergeCell ref="C51:D51"/>
    <mergeCell ref="A12:A19"/>
  </mergeCells>
  <printOptions horizontalCentered="1"/>
  <pageMargins left="0.51181102362204722" right="0.51181102362204722" top="0.55118110236220474" bottom="0.55118110236220474" header="0.31496062992125984" footer="0.31496062992125984"/>
  <pageSetup paperSize="5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GENERAL 1er TRIM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LOPEZ ALARCON</dc:creator>
  <cp:lastModifiedBy>USER</cp:lastModifiedBy>
  <cp:lastPrinted>2022-04-11T18:10:22Z</cp:lastPrinted>
  <dcterms:created xsi:type="dcterms:W3CDTF">2022-04-07T18:53:24Z</dcterms:created>
  <dcterms:modified xsi:type="dcterms:W3CDTF">2022-04-28T18:24:00Z</dcterms:modified>
</cp:coreProperties>
</file>