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6395" windowHeight="9885" firstSheet="2" activeTab="6"/>
  </bookViews>
  <sheets>
    <sheet name="RECURSOS CONCURRENTES" sheetId="1" r:id="rId1"/>
    <sheet name="AYUDAS SUBSIDIOS" sheetId="2" r:id="rId2"/>
    <sheet name="GASTO FEDERALIZADO" sheetId="3" r:id="rId3"/>
    <sheet name="INGRESO" sheetId="4" r:id="rId4"/>
    <sheet name="EGRESO" sheetId="5" r:id="rId5"/>
    <sheet name="INGRESO CALENDARIZADO" sheetId="6" r:id="rId6"/>
    <sheet name="EGRESO CALENDARIZADO" sheetId="7" r:id="rId7"/>
    <sheet name="Hoja1" sheetId="8" r:id="rId8"/>
  </sheets>
  <calcPr calcId="145621"/>
</workbook>
</file>

<file path=xl/calcChain.xml><?xml version="1.0" encoding="utf-8"?>
<calcChain xmlns="http://schemas.openxmlformats.org/spreadsheetml/2006/main">
  <c r="E51" i="6" l="1"/>
  <c r="F51" i="6"/>
  <c r="G51" i="6"/>
  <c r="H51" i="6"/>
  <c r="I51" i="6"/>
  <c r="J51" i="6"/>
  <c r="K51" i="6"/>
  <c r="L51" i="6"/>
  <c r="M51" i="6"/>
  <c r="N51" i="6"/>
  <c r="O51" i="6"/>
  <c r="D185" i="5" l="1"/>
  <c r="E8" i="6" l="1"/>
  <c r="F8" i="6"/>
  <c r="G8" i="6"/>
  <c r="H8" i="6"/>
  <c r="I8" i="6"/>
  <c r="J8" i="6"/>
  <c r="K8" i="6"/>
  <c r="L8" i="6"/>
  <c r="M8" i="6"/>
  <c r="N8" i="6"/>
  <c r="O8" i="6"/>
  <c r="D8" i="6"/>
  <c r="D51" i="6"/>
  <c r="D51" i="4"/>
  <c r="D8" i="4" s="1"/>
  <c r="B4" i="5" l="1"/>
  <c r="B4" i="6" s="1"/>
  <c r="B4" i="7" s="1"/>
  <c r="B4" i="2"/>
  <c r="O28" i="7" l="1"/>
  <c r="N28" i="7"/>
  <c r="K28" i="7"/>
  <c r="J28" i="7"/>
  <c r="G28" i="7"/>
  <c r="D30" i="7"/>
  <c r="D30" i="5" s="1"/>
  <c r="D57" i="7"/>
  <c r="D57" i="5" s="1"/>
  <c r="D56" i="7"/>
  <c r="D55" i="7"/>
  <c r="D54" i="7"/>
  <c r="D54" i="5" s="1"/>
  <c r="D53" i="7"/>
  <c r="D52" i="7"/>
  <c r="D51" i="7"/>
  <c r="D50" i="7"/>
  <c r="D50" i="5" s="1"/>
  <c r="D49" i="7"/>
  <c r="D49" i="5" s="1"/>
  <c r="D48" i="5" s="1"/>
  <c r="D37" i="7"/>
  <c r="D37" i="5" s="1"/>
  <c r="D36" i="7"/>
  <c r="D36" i="5" s="1"/>
  <c r="D35" i="7"/>
  <c r="D35" i="5" s="1"/>
  <c r="D34" i="7"/>
  <c r="D34" i="5" s="1"/>
  <c r="D33" i="7"/>
  <c r="D33" i="5" s="1"/>
  <c r="D32" i="7"/>
  <c r="D32" i="5" s="1"/>
  <c r="D31" i="7"/>
  <c r="D31" i="5" s="1"/>
  <c r="D29" i="7"/>
  <c r="D29" i="5" s="1"/>
  <c r="D27" i="7"/>
  <c r="D27" i="5" s="1"/>
  <c r="D26" i="7"/>
  <c r="D25" i="7"/>
  <c r="D25" i="5" s="1"/>
  <c r="D24" i="7"/>
  <c r="D24" i="5" s="1"/>
  <c r="D23" i="7"/>
  <c r="D23" i="5" s="1"/>
  <c r="D22" i="7"/>
  <c r="D22" i="5" s="1"/>
  <c r="D21" i="7"/>
  <c r="D20" i="7"/>
  <c r="D20" i="5" s="1"/>
  <c r="D19" i="7"/>
  <c r="D19" i="5" s="1"/>
  <c r="D17" i="7"/>
  <c r="D16" i="7"/>
  <c r="D15" i="7"/>
  <c r="D15" i="5" s="1"/>
  <c r="D14" i="7"/>
  <c r="D14" i="5" s="1"/>
  <c r="D13" i="7"/>
  <c r="D13" i="5" s="1"/>
  <c r="D12" i="7"/>
  <c r="D12" i="5" s="1"/>
  <c r="D11" i="7"/>
  <c r="D11" i="5" s="1"/>
  <c r="P48" i="7"/>
  <c r="O48" i="7"/>
  <c r="N48" i="7"/>
  <c r="M48" i="7"/>
  <c r="L48" i="7"/>
  <c r="K48" i="7"/>
  <c r="J48" i="7"/>
  <c r="I48" i="7"/>
  <c r="H48" i="7"/>
  <c r="G48" i="7"/>
  <c r="F48" i="7"/>
  <c r="E48" i="7"/>
  <c r="P28" i="7"/>
  <c r="M28" i="7"/>
  <c r="L28" i="7"/>
  <c r="I28" i="7"/>
  <c r="H28" i="7"/>
  <c r="E28" i="7"/>
  <c r="P18" i="7"/>
  <c r="O18" i="7"/>
  <c r="N18" i="7"/>
  <c r="M18" i="7"/>
  <c r="L18" i="7"/>
  <c r="K18" i="7"/>
  <c r="J18" i="7"/>
  <c r="I18" i="7"/>
  <c r="H18" i="7"/>
  <c r="G18" i="7"/>
  <c r="F18" i="7"/>
  <c r="E18" i="7"/>
  <c r="P10" i="7"/>
  <c r="P9" i="7" s="1"/>
  <c r="O10" i="7"/>
  <c r="O9" i="7" s="1"/>
  <c r="N10" i="7"/>
  <c r="M10" i="7"/>
  <c r="L10" i="7"/>
  <c r="L9" i="7" s="1"/>
  <c r="K10" i="7"/>
  <c r="K9" i="7" s="1"/>
  <c r="J10" i="7"/>
  <c r="I10" i="7"/>
  <c r="H10" i="7"/>
  <c r="H9" i="7" s="1"/>
  <c r="G10" i="7"/>
  <c r="G9" i="7" s="1"/>
  <c r="F10" i="7"/>
  <c r="E10" i="7"/>
  <c r="D18" i="5"/>
  <c r="E9" i="7" l="1"/>
  <c r="I9" i="7"/>
  <c r="M9" i="7"/>
  <c r="J9" i="7"/>
  <c r="N9" i="7"/>
  <c r="F28" i="7"/>
  <c r="D28" i="7" s="1"/>
  <c r="D206" i="5" s="1"/>
  <c r="D18" i="7"/>
  <c r="D205" i="5" s="1"/>
  <c r="D48" i="7"/>
  <c r="D10" i="7"/>
  <c r="D28" i="5"/>
  <c r="D10" i="5"/>
  <c r="D204" i="5" l="1"/>
  <c r="D127" i="5"/>
  <c r="D9" i="7"/>
  <c r="F9" i="7"/>
  <c r="D208" i="5"/>
  <c r="D128" i="5"/>
  <c r="D126" i="5" l="1"/>
  <c r="D203" i="5"/>
</calcChain>
</file>

<file path=xl/sharedStrings.xml><?xml version="1.0" encoding="utf-8"?>
<sst xmlns="http://schemas.openxmlformats.org/spreadsheetml/2006/main" count="458" uniqueCount="283">
  <si>
    <t>Entidad Federativa/Municipio</t>
  </si>
  <si>
    <t>Nombre del Programa</t>
  </si>
  <si>
    <t>Federal</t>
  </si>
  <si>
    <t>Estatal</t>
  </si>
  <si>
    <t>Municipal</t>
  </si>
  <si>
    <t>Otros</t>
  </si>
  <si>
    <t>Dependencia/
Entidad</t>
  </si>
  <si>
    <t>Aportación/
Monto</t>
  </si>
  <si>
    <t>Monto Total</t>
  </si>
  <si>
    <t>a</t>
  </si>
  <si>
    <t>b</t>
  </si>
  <si>
    <t>c</t>
  </si>
  <si>
    <t>e</t>
  </si>
  <si>
    <t>f</t>
  </si>
  <si>
    <t>g</t>
  </si>
  <si>
    <t>h</t>
  </si>
  <si>
    <t>i</t>
  </si>
  <si>
    <t>d</t>
  </si>
  <si>
    <t>Formato de programas con recursos concurrente por orden de gobierno</t>
  </si>
  <si>
    <t>Periodo 2013.    Primer Trimestre del Año 2013</t>
  </si>
  <si>
    <t>j=c+e+g+i</t>
  </si>
  <si>
    <t>Concepto</t>
  </si>
  <si>
    <t>Ayuda a</t>
  </si>
  <si>
    <t>Subsidio</t>
  </si>
  <si>
    <t>Sector (económico o social)</t>
  </si>
  <si>
    <t>Beneficiario</t>
  </si>
  <si>
    <t>CURP</t>
  </si>
  <si>
    <t>RFC</t>
  </si>
  <si>
    <t>Monto Pagado</t>
  </si>
  <si>
    <t>Montos pagados por ayudas y subsidios</t>
  </si>
  <si>
    <t>Formato del ejercicio y destino de gasto federalizado y reintegros</t>
  </si>
  <si>
    <t>Al período (trimestral o anual)</t>
  </si>
  <si>
    <t>Programa o Fondo</t>
  </si>
  <si>
    <t>Destino de los Recursos</t>
  </si>
  <si>
    <t>Ejercicio</t>
  </si>
  <si>
    <t>Reintegro</t>
  </si>
  <si>
    <t>DEVENGADO</t>
  </si>
  <si>
    <t>PAGADO</t>
  </si>
  <si>
    <t>GOBIERNO DEL ESTADO DE MÉXICO</t>
  </si>
  <si>
    <t>MONTOS PAGADOS POR AYUDAS Y SUBSIDIOS</t>
  </si>
  <si>
    <t>ESTADO DE MÉXICO</t>
  </si>
  <si>
    <t>FORMATO DE PROGRAMAS CON RECURSOS CONCURRENTES POR ORDEN DE GOBIERNO</t>
  </si>
  <si>
    <t>FORMATO DEL EJERCICIO Y DESTINO DE GASTO FEDERALIZADO Y REINTEGROS</t>
  </si>
  <si>
    <t>FORMATO DE INICIATIVA DE LA LEY DE INGRESOS ARMONIZADA</t>
  </si>
  <si>
    <t>Total</t>
  </si>
  <si>
    <t>Impuesto</t>
  </si>
  <si>
    <t>Accesorios</t>
  </si>
  <si>
    <t xml:space="preserve">Cuotas y Aportaciones de seguridad social </t>
  </si>
  <si>
    <t>Aportaciones para Fondos de Vivienda</t>
  </si>
  <si>
    <t>Otros Impuestos</t>
  </si>
  <si>
    <t>Ingreso Estimado</t>
  </si>
  <si>
    <t>Impuestos no comprendidos en las fracciones de la Ley de Ingresos causadas en ejercicios fiscales anteriores pendientes de liquidación o pago</t>
  </si>
  <si>
    <t xml:space="preserve">Cuotas de Ahorro para el Retiro </t>
  </si>
  <si>
    <t>Otras Cuotas y Aportaciones para la seguridad social</t>
  </si>
  <si>
    <t>Derechos</t>
  </si>
  <si>
    <t>Derechos por presentación de servicios</t>
  </si>
  <si>
    <t>Otros Derechos</t>
  </si>
  <si>
    <t>Productos</t>
  </si>
  <si>
    <t>Productos de tipo corriente</t>
  </si>
  <si>
    <t>Aprovechamientos de capital</t>
  </si>
  <si>
    <t>Ingresos por ventas de bienes y servicios</t>
  </si>
  <si>
    <t>Participaciones y Aportaciones</t>
  </si>
  <si>
    <t>Aportaciones</t>
  </si>
  <si>
    <t>Convenios</t>
  </si>
  <si>
    <t>Transferencias, Asignaciones, Subsidios y Otras Ayudas</t>
  </si>
  <si>
    <t>Transferencias al Resto del Sector Público</t>
  </si>
  <si>
    <t>Subsidios y Subvenciones</t>
  </si>
  <si>
    <t>Ayudas Sociales</t>
  </si>
  <si>
    <t>Pensiones y Jubilaciones</t>
  </si>
  <si>
    <t>Transferencias a Fideicomisos, mandatos y análogos</t>
  </si>
  <si>
    <t>Ingresos derivados de Financiamientos</t>
  </si>
  <si>
    <t>Endeudamiento interno</t>
  </si>
  <si>
    <t>Endeudamiento externo</t>
  </si>
  <si>
    <t>Clasificador por Objeto del Gasto</t>
  </si>
  <si>
    <t>Importe</t>
  </si>
  <si>
    <t>Servicios Personales</t>
  </si>
  <si>
    <t>Remuneraciones Adicionales y Especiales</t>
  </si>
  <si>
    <t>Seguridad Social</t>
  </si>
  <si>
    <t>Otras Prestaciones sociales y Económicas</t>
  </si>
  <si>
    <t>Previsiones</t>
  </si>
  <si>
    <t>Pago de Estímulos a Servidores Públicos</t>
  </si>
  <si>
    <t>Materiales y Suministros</t>
  </si>
  <si>
    <t>Materias Primas y Materiales de Producción y Comercialización</t>
  </si>
  <si>
    <t>Materiales y Artículos de Construcción y de Reparación</t>
  </si>
  <si>
    <t>Productos Químicos, Farmacéuticos y de Laboratorio</t>
  </si>
  <si>
    <t>Combustibles, Lubricantes y Aditivos</t>
  </si>
  <si>
    <t>Materiales y Suministro para Seguridad</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</si>
  <si>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</si>
  <si>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</si>
  <si>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</si>
  <si>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</si>
  <si>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</si>
  <si>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</si>
  <si>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 de Comunicación Social y Publicidad</t>
  </si>
  <si>
    <t>Servicios de Traslado y Viáticos</t>
  </si>
  <si>
    <t>Servicios Oficiales</t>
  </si>
  <si>
    <t>Otros Servicios Generales</t>
  </si>
  <si>
    <t>Transferencias Internas y Asignaciones al Sector Público</t>
  </si>
  <si>
    <t xml:space="preserve">Ayudas Sociales </t>
  </si>
  <si>
    <t>Transferencias a la Seguridad Social</t>
  </si>
  <si>
    <t>Donativos</t>
  </si>
  <si>
    <t>Transferencias al Exterior</t>
  </si>
  <si>
    <t>Equipo e Instrumental Médico y de Laboratorio</t>
  </si>
  <si>
    <t>Vehículos y Equipo de Transporte</t>
  </si>
  <si>
    <t>Equipo de Defensa y Seguridad</t>
  </si>
  <si>
    <t>Maquinaría,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</si>
  <si>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</si>
  <si>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</si>
  <si>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</si>
  <si>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</si>
  <si>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</si>
  <si>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</si>
  <si>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</si>
  <si>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</si>
  <si>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</si>
  <si>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Concesión de Préstamos</t>
  </si>
  <si>
    <t>Inversiones en Fideicomisos, Mandatos y Otros Análogos</t>
  </si>
  <si>
    <t>Otras Inversiones Financieras</t>
  </si>
  <si>
    <t>Provisiones para Contingencias y Otras Erogaciones Especiales</t>
  </si>
  <si>
    <t xml:space="preserve">Participaciones y Aportaciones </t>
  </si>
  <si>
    <t xml:space="preserve">Participaciones </t>
  </si>
  <si>
    <t xml:space="preserve">Convenios </t>
  </si>
  <si>
    <t>Deuda Pública</t>
  </si>
  <si>
    <t>Amortización de la Deuda Pública</t>
  </si>
  <si>
    <t>Intereses de la Deuda Pública</t>
  </si>
  <si>
    <t>Comisiones de la Deuda Pública</t>
  </si>
  <si>
    <t>Costo por Coberturas</t>
  </si>
  <si>
    <t>Apoyos Financieros</t>
  </si>
  <si>
    <t>Adeudos de Ejercicios Fiscales Anteriores (ADEFAS)</t>
  </si>
  <si>
    <t>FORMATO DE EGRESOS CALENDARIZADO</t>
  </si>
  <si>
    <t>Anual</t>
  </si>
  <si>
    <t>Enero</t>
  </si>
  <si>
    <t>Febrero</t>
  </si>
  <si>
    <t>Marzo</t>
  </si>
  <si>
    <t>Abril</t>
  </si>
  <si>
    <t xml:space="preserve">Mayo </t>
  </si>
  <si>
    <t>Junio</t>
  </si>
  <si>
    <t>Julio</t>
  </si>
  <si>
    <t>Agosto</t>
  </si>
  <si>
    <t>Septiembre</t>
  </si>
  <si>
    <t>Octubre</t>
  </si>
  <si>
    <t>Noviembre</t>
  </si>
  <si>
    <t>Diciembre</t>
  </si>
  <si>
    <t>Impuestos</t>
  </si>
  <si>
    <t>Impuestos sobre los ingresos</t>
  </si>
  <si>
    <t>Impuestos sobre patrimonio</t>
  </si>
  <si>
    <t>Impuestos al Comercio Exterior</t>
  </si>
  <si>
    <t>Impuestos Sobre Nóminas  y Asimilables</t>
  </si>
  <si>
    <t>Impuestos Ecológicos</t>
  </si>
  <si>
    <t>Cuotas y Aportaciones de seguridad social</t>
  </si>
  <si>
    <t>Cuotas de ahorro para el Retiro</t>
  </si>
  <si>
    <t>Derechos por el uso, goce, aprovechamiento o explotación de bienes de dominio público</t>
  </si>
  <si>
    <t>Aprovechamientos  de tipo corriente</t>
  </si>
  <si>
    <t>Aprovechamiento de capital</t>
  </si>
  <si>
    <t>Ingresos de operación de entidades paraestatales empresariales</t>
  </si>
  <si>
    <t>Participaciones</t>
  </si>
  <si>
    <t>Remuneraciones al Personal de Carácter Permanente</t>
  </si>
  <si>
    <t>Remuneraciones al Personal de Carácter Transitorio</t>
  </si>
  <si>
    <t xml:space="preserve">Remuneraciones Adicionales y Especiales </t>
  </si>
  <si>
    <t>Otras Prestaciones Sociales y Económicas</t>
  </si>
  <si>
    <t>Alimentos y Utensilios</t>
  </si>
  <si>
    <t>Vestuarios, Blancos, Prendas de Protección y Artículos Deportivos</t>
  </si>
  <si>
    <t>Materiales y Suministros para Seguridad</t>
  </si>
  <si>
    <t>Herramientas, Refacciones y Accesorios Menores</t>
  </si>
  <si>
    <t>Servicios de Comunicación Social y Publicidad</t>
  </si>
  <si>
    <t>Servicio de Traslado y Viáticos</t>
  </si>
  <si>
    <t>Trasferencias Internas y Asignaciones al Sector Público</t>
  </si>
  <si>
    <t xml:space="preserve">Pensiones y Jubilaciones </t>
  </si>
  <si>
    <t>Transferencias a Fideicomisos, Mandatos y Otras Análogos</t>
  </si>
  <si>
    <t>Transferencia a la Seguridad Social</t>
  </si>
  <si>
    <t>Bienes Muebles, Inmuebles e Intangibles</t>
  </si>
  <si>
    <t>Mobiliario y Equipo de Administración</t>
  </si>
  <si>
    <t xml:space="preserve">Equipo de Defensa y Seguridad </t>
  </si>
  <si>
    <t>Archivos Biológicos</t>
  </si>
  <si>
    <t>Obra Pública e Bienes Propios</t>
  </si>
  <si>
    <t>Proyectos Productivos  y Acciones de Fomento</t>
  </si>
  <si>
    <t>Inversiones Financieras y Otras Provisiones</t>
  </si>
  <si>
    <t>Compra de Títulos y Valores</t>
  </si>
  <si>
    <t xml:space="preserve"> </t>
  </si>
  <si>
    <t>Clasificación Administrativa</t>
  </si>
  <si>
    <t xml:space="preserve">Poder Ejecutivo </t>
  </si>
  <si>
    <t>Poder Legislativo</t>
  </si>
  <si>
    <t>Poder Judicial</t>
  </si>
  <si>
    <t>Otras Entidades Paraestatales y organismos</t>
  </si>
  <si>
    <t>Clasificación Funcional del Gasto</t>
  </si>
  <si>
    <t>Gobierno</t>
  </si>
  <si>
    <t>Desarrollo Social</t>
  </si>
  <si>
    <t>Desarrollo Económico</t>
  </si>
  <si>
    <t>Otras no clasificadas en Funciones anteriores</t>
  </si>
  <si>
    <t>Clasificación por Tipo de Gasto</t>
  </si>
  <si>
    <t>Gasto Corriente</t>
  </si>
  <si>
    <t>Gasto de Capital</t>
  </si>
  <si>
    <t>Amortización de la deuda y disminución de pasivos</t>
  </si>
  <si>
    <t>Programas y Proyectos</t>
  </si>
  <si>
    <t>Analítico de Plazas</t>
  </si>
  <si>
    <t>Plaza/puesto</t>
  </si>
  <si>
    <t>Número de Plazas</t>
  </si>
  <si>
    <t>Remuneraciones</t>
  </si>
  <si>
    <t>De</t>
  </si>
  <si>
    <t>Hasta</t>
  </si>
  <si>
    <t>Materiales de Administración, Emisión de Documentos y Artículos Oficiales</t>
  </si>
  <si>
    <t>Vestuario, Blancos, Prendas de Protección y Artículos Deportivos</t>
  </si>
  <si>
    <t xml:space="preserve">Mobiliario y Equipo de Administración </t>
  </si>
  <si>
    <t>Mobiliario y Equipo Educacional y Recreativo</t>
  </si>
  <si>
    <t>Órgano Ejecutivo Municipal</t>
  </si>
  <si>
    <t>Impuestos sobre la producción, el consumo y las transacciones</t>
  </si>
  <si>
    <t>Contribuciones de mejora</t>
  </si>
  <si>
    <t>Contribuciones de mejoras por obras públicas</t>
  </si>
  <si>
    <t>Aprovechamientos</t>
  </si>
  <si>
    <t>ingresos por ventas de bienes y servicios de organismos descentralizados</t>
  </si>
  <si>
    <t>Ingresos por Ventas de bienes y servicios producidos en establecimientos del Gobierno Central</t>
  </si>
  <si>
    <t>Materias Primas y Materiales de producción y Comercialización</t>
  </si>
  <si>
    <t>Cuotas para el Seguro Social</t>
  </si>
  <si>
    <t>Contribuciones de mejoras</t>
  </si>
  <si>
    <t>Contribución de mejoras por obras públicas</t>
  </si>
  <si>
    <t>Contribución de mejoras no comprendidas en las fracciones de la Ley de Ingresos causadas en ejercicios fiscales anteriores pendientes de liquidación o pago</t>
  </si>
  <si>
    <t>Aprovechamientos de tipo corriente</t>
  </si>
  <si>
    <t xml:space="preserve">Ingresos por ventas de bienes y servicios de organismos descentralizados </t>
  </si>
  <si>
    <t>Productos de capital</t>
  </si>
  <si>
    <t>Productos no comprendidos en las fracciones de la Ley de Ingresos causadas en ejercicios fiscales anteriores pendientes de liquidación o pagado</t>
  </si>
  <si>
    <t>Ingresos por ventas de bienes y servicios producidos en establecimientos del Gobierno Central</t>
  </si>
  <si>
    <t>Transferencias a Fideicomisos, Mandatos y Otros Análogos</t>
  </si>
  <si>
    <t>Derechos a los Hidrocarburos</t>
  </si>
  <si>
    <t xml:space="preserve">Impuestos sobre el patrimonio </t>
  </si>
  <si>
    <t>Impuestos al comercio exterior</t>
  </si>
  <si>
    <t>Impuestos sobre Nómina y Asimilables</t>
  </si>
  <si>
    <t>Derechos a los hidrocarburos</t>
  </si>
  <si>
    <t>Derechos no comprendidos en las fracciones de la Ley de Ingresos causadas en ejercicios fiscales anteriores pendientes de liquidación o pago</t>
  </si>
  <si>
    <t>Aprovechamientos no comprendidos en la fracciones de la Ley de Ingresos causadas en ejercicios fiscales anteriores pendientes de liquidación o pago</t>
  </si>
  <si>
    <t>Nota: El Formato se requisita para dar cumplimiento a la Ley General de Contabilidad Gubernamental, sin modificación alguna del mismo.</t>
  </si>
  <si>
    <t>FORMATO DE PROYECTO DEL PRESUPUESTO DE EGRESOS ARMONIZADO</t>
  </si>
  <si>
    <t>Gasto de la Deuda Pública</t>
  </si>
  <si>
    <t>Órganos Autónomos*</t>
  </si>
  <si>
    <t>Contribuciones de mejoras no comprendidas en las fracciones de la Ley de Ingresos causadas en ejercicios fiscales anteriores pendientes de liquidación o pago</t>
  </si>
  <si>
    <t>Productos no comprendidos en las fracciones de la Ley de Ingresos causadas en ejercicios fiscales anteriores pendientes de liquidación o pago</t>
  </si>
  <si>
    <t>Aprovechamiento no comprendidos en las fracciones de la Ley de ingresos causadas en ejercicios fiscales anteriores pendientes de liquidación o pago</t>
  </si>
  <si>
    <t>Obra Pública en Bienes de Dominio Publico</t>
  </si>
  <si>
    <t>Gastos de la Deuda Pública</t>
  </si>
  <si>
    <t>Presupuesto de Egresos para el Ejercicio Fiscal 2013</t>
  </si>
  <si>
    <t>Iniciativa de la Ley de Ingresos para el Ejercicio Fiscal 2013</t>
  </si>
  <si>
    <t>PRIMER TRIMESTRE DEL AÑO 2013</t>
  </si>
  <si>
    <t>AL 31 DE MARZO DE 2013</t>
  </si>
  <si>
    <t>Prioridades de Gasto</t>
  </si>
  <si>
    <t>FORMATO DE INGRESO CALENDARIZADO</t>
  </si>
  <si>
    <t>Calendario de Presupuesto de Egresos del Ejercicio Fiscal 2013</t>
  </si>
  <si>
    <t>Formato No. 01</t>
  </si>
  <si>
    <t>31-A</t>
  </si>
  <si>
    <t>30-A</t>
  </si>
  <si>
    <t>29-A</t>
  </si>
  <si>
    <t>28-A</t>
  </si>
  <si>
    <t>27-A</t>
  </si>
  <si>
    <t>27-B</t>
  </si>
  <si>
    <t>27-C</t>
  </si>
  <si>
    <t>26-A</t>
  </si>
  <si>
    <t>26-B</t>
  </si>
  <si>
    <t>20-B</t>
  </si>
  <si>
    <t>20-C</t>
  </si>
  <si>
    <t>19-A</t>
  </si>
  <si>
    <t>Origen de los Ingresos</t>
  </si>
  <si>
    <t>¿En qué se gasta?</t>
  </si>
  <si>
    <t>Preguntas / apartados</t>
  </si>
  <si>
    <t>Consideraciones</t>
  </si>
  <si>
    <t>¿Qué es la Ley de Ingresos y cuál es su importancia?</t>
  </si>
  <si>
    <t>Son los ingresos que el Gobierno del Estado estima percibir durante un ejercicio fiscal, provenientes de los conceptos de Impuestos, Derechos Aportaciones, Productos, Aprovechamientos, Financieros, entre otros. Para cubrir el gasto público y demás obligaciones a cargo del Estado y Municipios.</t>
  </si>
  <si>
    <t>¿De dónde obtienen los gobiernos sus ingresos?</t>
  </si>
  <si>
    <t>De los Impuestos, Derechos Aportaciones, Productos, Aprovechamientos, Financieros, entre otros.</t>
  </si>
  <si>
    <t>¿Qué es el Presupuesto de Egresos y cuál es su importancia?</t>
  </si>
  <si>
    <r>
      <t xml:space="preserve">Es el conjunto de documentos preparados por el Ejecutivo para presentar ante la Legislatura del Estado el programa anual de los Gastos, Inversiones y Deuda Pública a cargo del Gobierno del Estado, su importancia radica en siempre estará orientado a elevar el bienestar social y </t>
    </r>
    <r>
      <rPr>
        <sz val="10"/>
        <color theme="1"/>
        <rFont val="Arial"/>
        <family val="2"/>
      </rPr>
      <t>para reconocer los compromisos</t>
    </r>
  </si>
  <si>
    <t>y obligaciones de los organismos.</t>
  </si>
  <si>
    <t>Para cubrir los compromisos del pago de Servicios Personales, materiales y suministros, servicios generales y en la adquisición de bienes muebles.</t>
  </si>
  <si>
    <t>¿Para qué se gasta?</t>
  </si>
  <si>
    <r>
      <t xml:space="preserve">Para </t>
    </r>
    <r>
      <rPr>
        <sz val="10"/>
        <color theme="1"/>
        <rFont val="Arial"/>
        <family val="2"/>
      </rPr>
      <t>Garantizar los principios de constitucionalidad y legalidad de todos los actos y resoluciones electorales, así como para otorgar tutela efectiva de los derechos político-electorales en todo el territorio del Estado de México.</t>
    </r>
  </si>
  <si>
    <t>¿Qué pueden hacer los ciudadanos?</t>
  </si>
  <si>
    <t>Mantener Certeza en los principios de Constitucionalidad y Legalidad de los actos y resoluciones electorales.</t>
  </si>
  <si>
    <t>Impartición de Justicia</t>
  </si>
  <si>
    <t>0201020101 Resolución de Controversias Electorales</t>
  </si>
  <si>
    <t>Entidades Federativa/TEEM</t>
  </si>
  <si>
    <t>Entidad Federativa/TEEM</t>
  </si>
  <si>
    <t>Entidades Federativa/TEEM de Ingresos del Ejercicio Fiscal 2013</t>
  </si>
  <si>
    <t>Total    67,000,000.00</t>
  </si>
  <si>
    <t>Total   67,000,000.00</t>
  </si>
  <si>
    <t>TRIBUNAL ELECTORAL DEL ESTADO DE MÈXICO</t>
  </si>
  <si>
    <t>Periodo 2013   Trimestre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</si>
</sst>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0.00_ ;\-#,##0.00\ "/>
  </numFmts>
  <fonts count="15"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7"/>
      <color theme="1"/>
      <name val="Calibri"/>
      <family val="2"/>
      <scheme val="minor"/>
    </font>
    <font>
      <sz val="7"/>
      <color theme="1"/>
      <name val="Calibri"/>
      <family val="2"/>
      <scheme val="minor"/>
    </font>
    <font>
      <sz val="11"/>
      <color rgb="FF000000"/>
      <name val="Calibri"/>
      <family val="2"/>
      <scheme val="minor"/>
    </font>
    <font>
      <sz val="10"/>
      <name val="Arial"/>
      <family val="2"/>
    </font>
    <font>
      <sz val="9"/>
      <color theme="1"/>
      <name val="Calibri"/>
      <family val="2"/>
      <scheme val="minor"/>
    </font>
    <font>
      <sz val="12"/>
      <color rgb="FF000000"/>
      <name val="Calibri"/>
      <family val="2"/>
      <scheme val="minor"/>
    </font>
    <font>
      <b/>
      <sz val="12"/>
      <color rgb="FF000000"/>
      <name val="Calibri"/>
      <family val="2"/>
      <scheme val="minor"/>
    </font>
    <font>
      <i/>
      <sz val="12"/>
      <color rgb="FF000000"/>
      <name val="Arial"/>
      <family val="2"/>
    </font>
    <font>
      <sz val="10"/>
      <color rgb="FF000000"/>
      <name val="Arial"/>
      <family val="2"/>
    </font>
    <font>
      <sz val="10"/>
      <color theme="1"/>
      <name val="Arial"/>
      <family val="2"/>
    </font>
  </fonts>
  <fills count="2">
    <fill>
      <patternFill patternType="none"/>
    </fill>
    <fill>
      <patternFill patternType="gray125"/>
    </fill>
  </fills>
  <borders count="4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s>
  <cellStyleXfs count="2">
    <xf numFmtId="0" fontId="0" fillId="0" borderId="0"/>
    <xf numFmtId="0" fontId="8" fillId="0" borderId="0"/>
  </cellStyleXfs>
  <cellXfs count="181">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 fillId="0" borderId="19"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center"/>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33" xfId="0" applyBorder="1"/>
    <xf numFmtId="0" fontId="0" fillId="0" borderId="32" xfId="0" applyBorder="1"/>
    <xf numFmtId="0" fontId="1" fillId="0" borderId="13" xfId="0" applyFont="1" applyBorder="1"/>
    <xf numFmtId="0" fontId="3" fillId="0" borderId="19" xfId="0" applyFont="1" applyBorder="1" applyAlignment="1"/>
    <xf numFmtId="0" fontId="3" fillId="0" borderId="32" xfId="0" applyFont="1" applyBorder="1" applyAlignment="1"/>
    <xf numFmtId="0" fontId="4" fillId="0" borderId="33" xfId="0" applyFont="1" applyBorder="1"/>
    <xf numFmtId="0" fontId="3" fillId="0" borderId="13" xfId="0" applyFont="1" applyBorder="1" applyAlignment="1">
      <alignment horizontal="center"/>
    </xf>
    <xf numFmtId="0" fontId="3" fillId="0" borderId="32" xfId="0" applyFont="1" applyBorder="1" applyAlignment="1">
      <alignment horizontal="center"/>
    </xf>
    <xf numFmtId="0" fontId="4" fillId="0" borderId="13" xfId="0" applyFont="1" applyBorder="1"/>
    <xf numFmtId="0" fontId="4" fillId="0" borderId="13" xfId="0" applyFont="1" applyBorder="1" applyAlignment="1">
      <alignment horizontal="center"/>
    </xf>
    <xf numFmtId="0" fontId="4" fillId="0" borderId="32" xfId="0" applyFont="1" applyBorder="1"/>
    <xf numFmtId="0" fontId="1" fillId="0" borderId="0" xfId="0" applyFont="1" applyAlignment="1">
      <alignment horizontal="center"/>
    </xf>
    <xf numFmtId="0" fontId="3" fillId="0" borderId="13" xfId="0" applyFont="1" applyBorder="1" applyAlignment="1">
      <alignment vertical="center"/>
    </xf>
    <xf numFmtId="0" fontId="3" fillId="0" borderId="13"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horizontal="left" vertical="center"/>
    </xf>
    <xf numFmtId="0" fontId="4" fillId="0" borderId="1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3" xfId="0" applyBorder="1" applyAlignment="1">
      <alignment vertical="center"/>
    </xf>
    <xf numFmtId="0" fontId="0" fillId="0" borderId="35" xfId="0" applyBorder="1" applyAlignment="1">
      <alignment horizontal="justify" vertical="center" wrapText="1"/>
    </xf>
    <xf numFmtId="0" fontId="1" fillId="0" borderId="34" xfId="0" applyFont="1" applyBorder="1" applyAlignment="1">
      <alignment vertical="center"/>
    </xf>
    <xf numFmtId="0" fontId="1" fillId="0" borderId="35" xfId="0" applyFont="1" applyBorder="1" applyAlignment="1">
      <alignment vertical="center"/>
    </xf>
    <xf numFmtId="0" fontId="0" fillId="0" borderId="35" xfId="0" applyFill="1"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36" xfId="0" applyBorder="1" applyAlignment="1">
      <alignment vertical="center" wrapText="1"/>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0" fillId="0" borderId="35" xfId="0" applyFont="1" applyBorder="1" applyAlignment="1">
      <alignment vertical="center"/>
    </xf>
    <xf numFmtId="0" fontId="1" fillId="0" borderId="0" xfId="0" applyFont="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vertical="center"/>
    </xf>
    <xf numFmtId="0" fontId="6" fillId="0" borderId="13" xfId="0" applyFont="1" applyBorder="1" applyAlignment="1">
      <alignment vertical="center"/>
    </xf>
    <xf numFmtId="0" fontId="5" fillId="0" borderId="34" xfId="0" applyFont="1" applyBorder="1" applyAlignment="1">
      <alignment vertical="center"/>
    </xf>
    <xf numFmtId="0" fontId="6" fillId="0" borderId="1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4" xfId="0" applyFont="1" applyBorder="1" applyAlignment="1">
      <alignment horizontal="justify" vertical="justify"/>
    </xf>
    <xf numFmtId="0" fontId="6" fillId="0" borderId="35" xfId="0" applyFont="1" applyBorder="1" applyAlignment="1">
      <alignment horizontal="justify" vertical="justify" wrapText="1"/>
    </xf>
    <xf numFmtId="0" fontId="6" fillId="0" borderId="13" xfId="0" applyFont="1" applyBorder="1" applyAlignment="1">
      <alignment horizontal="justify" vertical="justify"/>
    </xf>
    <xf numFmtId="0" fontId="0" fillId="0" borderId="0" xfId="0" applyAlignment="1">
      <alignment horizontal="justify" vertical="justify"/>
    </xf>
    <xf numFmtId="0" fontId="3" fillId="0" borderId="35"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7" fillId="0" borderId="0" xfId="0" applyFont="1" applyAlignment="1">
      <alignment horizontal="left" vertical="center"/>
    </xf>
    <xf numFmtId="0" fontId="0" fillId="0" borderId="34" xfId="0" applyFont="1" applyBorder="1" applyAlignment="1">
      <alignment vertical="center"/>
    </xf>
    <xf numFmtId="0" fontId="0" fillId="0" borderId="13" xfId="0" applyFont="1" applyBorder="1" applyAlignment="1">
      <alignment vertical="center"/>
    </xf>
    <xf numFmtId="0" fontId="1" fillId="0" borderId="0" xfId="0" applyFont="1"/>
    <xf numFmtId="4" fontId="0" fillId="0" borderId="13" xfId="0" applyNumberFormat="1" applyBorder="1" applyAlignment="1">
      <alignment vertical="center"/>
    </xf>
    <xf numFmtId="4" fontId="3" fillId="0" borderId="13" xfId="0" applyNumberFormat="1" applyFont="1" applyBorder="1" applyAlignment="1">
      <alignment horizontal="center" vertical="center"/>
    </xf>
    <xf numFmtId="43" fontId="0" fillId="0" borderId="13" xfId="0" applyNumberFormat="1" applyBorder="1" applyAlignment="1">
      <alignment vertical="center"/>
    </xf>
    <xf numFmtId="4" fontId="0" fillId="0" borderId="0" xfId="0" applyNumberFormat="1" applyAlignment="1">
      <alignment vertical="center"/>
    </xf>
    <xf numFmtId="4" fontId="6" fillId="0" borderId="13" xfId="0" applyNumberFormat="1" applyFont="1" applyBorder="1" applyAlignment="1">
      <alignment vertical="center"/>
    </xf>
    <xf numFmtId="43" fontId="6" fillId="0" borderId="13" xfId="0" applyNumberFormat="1" applyFont="1" applyBorder="1" applyAlignment="1">
      <alignment vertical="center"/>
    </xf>
    <xf numFmtId="43" fontId="6" fillId="0" borderId="13" xfId="0" applyNumberFormat="1" applyFont="1" applyBorder="1" applyAlignment="1">
      <alignment horizontal="justify" vertical="justify"/>
    </xf>
    <xf numFmtId="43" fontId="6" fillId="0" borderId="13" xfId="0" applyNumberFormat="1" applyFont="1" applyBorder="1" applyAlignment="1">
      <alignment horizontal="right" vertical="justify"/>
    </xf>
    <xf numFmtId="43" fontId="6" fillId="0" borderId="13" xfId="0" applyNumberFormat="1" applyFont="1" applyBorder="1" applyAlignment="1">
      <alignment horizontal="right" vertical="center"/>
    </xf>
    <xf numFmtId="43" fontId="9" fillId="0" borderId="0" xfId="0" applyNumberFormat="1" applyFont="1"/>
    <xf numFmtId="43" fontId="1" fillId="0" borderId="0" xfId="0" applyNumberFormat="1" applyFont="1" applyAlignment="1">
      <alignment horizontal="center" vertical="center"/>
    </xf>
    <xf numFmtId="43" fontId="3" fillId="0" borderId="13" xfId="0" applyNumberFormat="1" applyFont="1" applyBorder="1" applyAlignment="1">
      <alignment vertical="center"/>
    </xf>
    <xf numFmtId="43" fontId="4" fillId="0" borderId="13" xfId="0" applyNumberFormat="1" applyFont="1" applyBorder="1" applyAlignment="1">
      <alignment vertical="center"/>
    </xf>
    <xf numFmtId="0" fontId="4" fillId="0" borderId="29" xfId="0" applyFont="1" applyBorder="1" applyAlignment="1">
      <alignment horizontal="center" vertical="center"/>
    </xf>
    <xf numFmtId="43" fontId="5" fillId="0" borderId="13" xfId="0" applyNumberFormat="1" applyFont="1" applyBorder="1" applyAlignment="1">
      <alignment vertical="center"/>
    </xf>
    <xf numFmtId="43" fontId="1" fillId="0" borderId="13" xfId="0" applyNumberFormat="1" applyFont="1" applyBorder="1" applyAlignment="1">
      <alignment vertical="center"/>
    </xf>
    <xf numFmtId="0" fontId="4" fillId="0" borderId="33" xfId="0" applyFont="1" applyBorder="1" applyAlignment="1">
      <alignment horizontal="center" vertical="center"/>
    </xf>
    <xf numFmtId="164" fontId="0" fillId="0" borderId="13" xfId="0" applyNumberFormat="1" applyFont="1" applyBorder="1"/>
    <xf numFmtId="164" fontId="0" fillId="0" borderId="13" xfId="0" applyNumberFormat="1" applyFont="1" applyFill="1" applyBorder="1"/>
    <xf numFmtId="0" fontId="0" fillId="0" borderId="0" xfId="0" applyFont="1"/>
    <xf numFmtId="0" fontId="0" fillId="0" borderId="0" xfId="0" applyFont="1" applyBorder="1" applyAlignment="1">
      <alignment vertical="center"/>
    </xf>
    <xf numFmtId="0" fontId="0" fillId="0" borderId="0" xfId="0" applyFont="1" applyBorder="1"/>
    <xf numFmtId="0" fontId="10" fillId="0" borderId="41" xfId="0" applyFont="1" applyBorder="1" applyAlignment="1">
      <alignment horizontal="center" vertical="center" wrapText="1"/>
    </xf>
    <xf numFmtId="43" fontId="11" fillId="0" borderId="41" xfId="0" applyNumberFormat="1" applyFont="1" applyBorder="1" applyAlignment="1">
      <alignment horizontal="center" vertical="center" wrapText="1"/>
    </xf>
    <xf numFmtId="0" fontId="10" fillId="0" borderId="41" xfId="0" applyFont="1" applyBorder="1" applyAlignment="1">
      <alignment vertical="center" wrapText="1"/>
    </xf>
    <xf numFmtId="43" fontId="10" fillId="0" borderId="41" xfId="0" applyNumberFormat="1" applyFont="1" applyBorder="1" applyAlignment="1">
      <alignment vertical="center" wrapText="1"/>
    </xf>
    <xf numFmtId="43" fontId="10" fillId="0" borderId="41" xfId="0" applyNumberFormat="1" applyFont="1" applyBorder="1" applyAlignment="1">
      <alignment horizontal="right"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4" fillId="0" borderId="40" xfId="0" applyFont="1" applyBorder="1" applyAlignment="1">
      <alignment vertical="center" wrapText="1"/>
    </xf>
    <xf numFmtId="0" fontId="14" fillId="0" borderId="40" xfId="0" applyFont="1" applyBorder="1" applyAlignment="1">
      <alignment horizontal="justify" vertical="center" wrapText="1"/>
    </xf>
    <xf numFmtId="0" fontId="13" fillId="0" borderId="42" xfId="0" applyFont="1" applyBorder="1" applyAlignment="1">
      <alignment horizontal="justify" vertical="center" wrapText="1"/>
    </xf>
    <xf numFmtId="0" fontId="13" fillId="0" borderId="40" xfId="0" applyFont="1" applyBorder="1" applyAlignment="1">
      <alignment vertical="center" wrapText="1"/>
    </xf>
    <xf numFmtId="0" fontId="13" fillId="0" borderId="40" xfId="0" applyFont="1" applyBorder="1" applyAlignment="1">
      <alignment horizontal="justify" vertical="center" wrapText="1"/>
    </xf>
    <xf numFmtId="0" fontId="4" fillId="0" borderId="30" xfId="0" applyFont="1" applyBorder="1" applyAlignment="1">
      <alignment horizontal="left" vertical="center"/>
    </xf>
    <xf numFmtId="0" fontId="3" fillId="0" borderId="36" xfId="0" applyFont="1" applyBorder="1" applyAlignment="1">
      <alignment horizontal="left" vertical="center"/>
    </xf>
    <xf numFmtId="0" fontId="4" fillId="0" borderId="35" xfId="0" applyFont="1" applyBorder="1" applyAlignment="1">
      <alignment horizontal="left" vertical="center"/>
    </xf>
    <xf numFmtId="0" fontId="13" fillId="0" borderId="39" xfId="0" applyFont="1" applyBorder="1" applyAlignment="1">
      <alignment vertical="center" wrapText="1"/>
    </xf>
    <xf numFmtId="0" fontId="0" fillId="0" borderId="9" xfId="0" applyFont="1" applyBorder="1" applyAlignment="1">
      <alignment vertical="center"/>
    </xf>
    <xf numFmtId="0" fontId="0" fillId="0" borderId="13" xfId="0" applyFont="1" applyBorder="1"/>
    <xf numFmtId="4" fontId="0" fillId="0" borderId="13"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wrapText="1"/>
    </xf>
    <xf numFmtId="43" fontId="10" fillId="0" borderId="0" xfId="0" applyNumberFormat="1" applyFont="1" applyBorder="1" applyAlignment="1">
      <alignment horizontal="righ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12" fillId="0" borderId="0" xfId="0" applyFont="1" applyBorder="1" applyAlignment="1">
      <alignment horizontal="center" vertical="center" wrapText="1"/>
    </xf>
    <xf numFmtId="165" fontId="5" fillId="0" borderId="13" xfId="0" applyNumberFormat="1" applyFont="1" applyBorder="1" applyAlignment="1" applyProtection="1">
      <alignment vertical="center"/>
      <protection locked="0"/>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0" xfId="0" applyBorder="1" applyAlignment="1">
      <alignment horizontal="center" vertical="center"/>
    </xf>
    <xf numFmtId="0" fontId="0" fillId="0" borderId="23" xfId="0"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vertical="center"/>
    </xf>
    <xf numFmtId="0" fontId="1" fillId="0" borderId="18" xfId="0" applyFont="1" applyBorder="1" applyAlignment="1">
      <alignment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0"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13" fillId="0" borderId="0" xfId="0" applyFont="1" applyBorder="1" applyAlignment="1">
      <alignment vertical="center" wrapText="1"/>
    </xf>
    <xf numFmtId="0" fontId="13" fillId="0" borderId="3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3" xfId="0" applyFont="1" applyBorder="1" applyAlignment="1">
      <alignment vertical="center" wrapText="1"/>
    </xf>
    <xf numFmtId="0" fontId="13" fillId="0" borderId="39" xfId="0" applyFont="1" applyBorder="1" applyAlignment="1">
      <alignment vertical="center" wrapText="1"/>
    </xf>
    <xf numFmtId="0" fontId="6" fillId="0" borderId="34" xfId="0" applyFont="1" applyBorder="1" applyAlignment="1">
      <alignment horizontal="justify" vertical="justify" wrapText="1"/>
    </xf>
    <xf numFmtId="0" fontId="6" fillId="0" borderId="35" xfId="0" applyFont="1" applyBorder="1" applyAlignment="1">
      <alignment horizontal="justify" vertical="justify" wrapText="1"/>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cellXfs>
  <cellStyles count="2">
    <cellStyle name="Normal" xfId="0" builtinId="0"/>
    <cellStyle name="Normal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558831</xdr:colOff>
      <xdr:row>14</xdr:row>
      <xdr:rowOff>161926</xdr:rowOff>
    </xdr:from>
    <xdr:ext cx="3317448" cy="937629"/>
    <xdr:sp macro="" textlink="">
      <xdr:nvSpPr>
        <xdr:cNvPr id="2" name="1 Rectángulo"/>
        <xdr:cNvSpPr/>
      </xdr:nvSpPr>
      <xdr:spPr>
        <a:xfrm>
          <a:off x="3149631" y="3019426"/>
          <a:ext cx="3317448"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101631</xdr:colOff>
      <xdr:row>12</xdr:row>
      <xdr:rowOff>85725</xdr:rowOff>
    </xdr:from>
    <xdr:ext cx="3317448" cy="937629"/>
    <xdr:sp macro="" textlink="">
      <xdr:nvSpPr>
        <xdr:cNvPr id="2" name="1 Rectángulo"/>
        <xdr:cNvSpPr/>
      </xdr:nvSpPr>
      <xdr:spPr>
        <a:xfrm>
          <a:off x="3149631" y="2752725"/>
          <a:ext cx="3317448"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314325</xdr:colOff>
      <xdr:row>11</xdr:row>
      <xdr:rowOff>9526</xdr:rowOff>
    </xdr:from>
    <xdr:ext cx="4010026" cy="937629"/>
    <xdr:sp macro="" textlink="">
      <xdr:nvSpPr>
        <xdr:cNvPr id="2" name="1 Rectángulo"/>
        <xdr:cNvSpPr/>
      </xdr:nvSpPr>
      <xdr:spPr>
        <a:xfrm>
          <a:off x="1933575" y="2390776"/>
          <a:ext cx="4010026" cy="937629"/>
        </a:xfrm>
        <a:prstGeom prst="rect">
          <a:avLst/>
        </a:prstGeom>
        <a:noFill/>
      </xdr:spPr>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election activeCell="F32" sqref="F32"/>
    </sheetView>
  </sheetViews>
  <sheetFormatPr baseColWidth="10" defaultRowHeight="15" x14ac:dyDescent="0.25"/>
  <cols>
    <col min="1" max="1" width="3.140625" customWidth="1"/>
    <col min="2" max="2" width="22" customWidth="1"/>
    <col min="3" max="11" width="13.7109375" customWidth="1"/>
  </cols>
  <sheetData>
    <row r="1" spans="2:11" x14ac:dyDescent="0.25">
      <c r="B1" s="92" t="s">
        <v>245</v>
      </c>
    </row>
    <row r="2" spans="2:11" x14ac:dyDescent="0.25">
      <c r="B2" s="123" t="s">
        <v>40</v>
      </c>
      <c r="C2" s="123"/>
      <c r="D2" s="123"/>
      <c r="E2" s="123"/>
      <c r="F2" s="123"/>
      <c r="G2" s="123"/>
      <c r="H2" s="123"/>
      <c r="I2" s="123"/>
      <c r="J2" s="123"/>
      <c r="K2" s="123"/>
    </row>
    <row r="3" spans="2:11" x14ac:dyDescent="0.25">
      <c r="B3" s="123" t="s">
        <v>41</v>
      </c>
      <c r="C3" s="123"/>
      <c r="D3" s="123"/>
      <c r="E3" s="123"/>
      <c r="F3" s="123"/>
      <c r="G3" s="123"/>
      <c r="H3" s="123"/>
      <c r="I3" s="123"/>
      <c r="J3" s="123"/>
      <c r="K3" s="123"/>
    </row>
    <row r="4" spans="2:11" x14ac:dyDescent="0.25">
      <c r="B4" s="123" t="s">
        <v>240</v>
      </c>
      <c r="C4" s="123"/>
      <c r="D4" s="123"/>
      <c r="E4" s="123"/>
      <c r="F4" s="123"/>
      <c r="G4" s="123"/>
      <c r="H4" s="123"/>
      <c r="I4" s="123"/>
      <c r="J4" s="123"/>
      <c r="K4" s="123"/>
    </row>
    <row r="5" spans="2:11" ht="15.75" thickBot="1" x14ac:dyDescent="0.3"/>
    <row r="6" spans="2:11" ht="15.75" thickTop="1" x14ac:dyDescent="0.25">
      <c r="B6" s="124" t="s">
        <v>0</v>
      </c>
      <c r="C6" s="125"/>
      <c r="D6" s="125"/>
      <c r="E6" s="125"/>
      <c r="F6" s="125"/>
      <c r="G6" s="125"/>
      <c r="H6" s="125"/>
      <c r="I6" s="125"/>
      <c r="J6" s="125"/>
      <c r="K6" s="126"/>
    </row>
    <row r="7" spans="2:11" x14ac:dyDescent="0.25">
      <c r="B7" s="127" t="s">
        <v>18</v>
      </c>
      <c r="C7" s="128"/>
      <c r="D7" s="128"/>
      <c r="E7" s="128"/>
      <c r="F7" s="128"/>
      <c r="G7" s="128"/>
      <c r="H7" s="128"/>
      <c r="I7" s="128"/>
      <c r="J7" s="128"/>
      <c r="K7" s="129"/>
    </row>
    <row r="8" spans="2:11" ht="15.75" thickBot="1" x14ac:dyDescent="0.3">
      <c r="B8" s="130" t="s">
        <v>19</v>
      </c>
      <c r="C8" s="131"/>
      <c r="D8" s="131"/>
      <c r="E8" s="131"/>
      <c r="F8" s="131"/>
      <c r="G8" s="131"/>
      <c r="H8" s="131"/>
      <c r="I8" s="131"/>
      <c r="J8" s="131"/>
      <c r="K8" s="132"/>
    </row>
    <row r="9" spans="2:11" s="1" customFormat="1" ht="15.75" thickTop="1" x14ac:dyDescent="0.25">
      <c r="B9" s="136" t="s">
        <v>1</v>
      </c>
      <c r="C9" s="135" t="s">
        <v>2</v>
      </c>
      <c r="D9" s="135"/>
      <c r="E9" s="135" t="s">
        <v>3</v>
      </c>
      <c r="F9" s="135"/>
      <c r="G9" s="135" t="s">
        <v>4</v>
      </c>
      <c r="H9" s="135"/>
      <c r="I9" s="135" t="s">
        <v>5</v>
      </c>
      <c r="J9" s="135"/>
      <c r="K9" s="15" t="s">
        <v>8</v>
      </c>
    </row>
    <row r="10" spans="2:11" s="1" customFormat="1" ht="25.5" x14ac:dyDescent="0.25">
      <c r="B10" s="137"/>
      <c r="C10" s="11" t="s">
        <v>6</v>
      </c>
      <c r="D10" s="11" t="s">
        <v>7</v>
      </c>
      <c r="E10" s="11" t="s">
        <v>6</v>
      </c>
      <c r="F10" s="11" t="s">
        <v>7</v>
      </c>
      <c r="G10" s="11" t="s">
        <v>6</v>
      </c>
      <c r="H10" s="11" t="s">
        <v>7</v>
      </c>
      <c r="I10" s="11" t="s">
        <v>6</v>
      </c>
      <c r="J10" s="11" t="s">
        <v>7</v>
      </c>
      <c r="K10" s="133" t="s">
        <v>20</v>
      </c>
    </row>
    <row r="11" spans="2:11" s="2" customFormat="1" ht="15.75" thickBot="1" x14ac:dyDescent="0.3">
      <c r="B11" s="12" t="s">
        <v>9</v>
      </c>
      <c r="C11" s="13" t="s">
        <v>10</v>
      </c>
      <c r="D11" s="13" t="s">
        <v>11</v>
      </c>
      <c r="E11" s="14" t="s">
        <v>17</v>
      </c>
      <c r="F11" s="13" t="s">
        <v>12</v>
      </c>
      <c r="G11" s="13" t="s">
        <v>13</v>
      </c>
      <c r="H11" s="13" t="s">
        <v>14</v>
      </c>
      <c r="I11" s="13" t="s">
        <v>15</v>
      </c>
      <c r="J11" s="13" t="s">
        <v>16</v>
      </c>
      <c r="K11" s="134"/>
    </row>
    <row r="12" spans="2:11" s="1" customFormat="1" ht="15.75" thickTop="1" x14ac:dyDescent="0.25">
      <c r="B12" s="111"/>
      <c r="C12" s="3"/>
      <c r="D12" s="3"/>
      <c r="E12" s="3"/>
      <c r="F12" s="3"/>
      <c r="G12" s="3"/>
      <c r="H12" s="3"/>
      <c r="I12" s="3"/>
      <c r="J12" s="3"/>
      <c r="K12" s="4"/>
    </row>
    <row r="13" spans="2:11" x14ac:dyDescent="0.25">
      <c r="B13" s="5"/>
      <c r="C13" s="6"/>
      <c r="D13" s="6"/>
      <c r="E13" s="6"/>
      <c r="F13" s="6"/>
      <c r="G13" s="6"/>
      <c r="H13" s="6"/>
      <c r="I13" s="6"/>
      <c r="J13" s="6"/>
      <c r="K13" s="7"/>
    </row>
    <row r="14" spans="2:11" x14ac:dyDescent="0.25">
      <c r="B14" s="5"/>
      <c r="C14" s="6"/>
      <c r="D14" s="6"/>
      <c r="E14" s="6"/>
      <c r="F14" s="6"/>
      <c r="G14" s="6"/>
      <c r="H14" s="6"/>
      <c r="I14" s="6"/>
      <c r="J14" s="6"/>
      <c r="K14" s="7"/>
    </row>
    <row r="15" spans="2:11" x14ac:dyDescent="0.25">
      <c r="B15" s="5"/>
      <c r="C15" s="6"/>
      <c r="D15" s="6"/>
      <c r="E15" s="6"/>
      <c r="F15" s="6"/>
      <c r="G15" s="6"/>
      <c r="H15" s="6"/>
      <c r="I15" s="6"/>
      <c r="J15" s="6"/>
      <c r="K15" s="7"/>
    </row>
    <row r="16" spans="2:11" x14ac:dyDescent="0.25">
      <c r="B16" s="5"/>
      <c r="C16" s="6"/>
      <c r="D16" s="6"/>
      <c r="E16" s="6"/>
      <c r="F16" s="6"/>
      <c r="G16" s="6"/>
      <c r="H16" s="6"/>
      <c r="I16" s="6"/>
      <c r="J16" s="6"/>
      <c r="K16" s="7"/>
    </row>
    <row r="17" spans="2:11" x14ac:dyDescent="0.25">
      <c r="B17" s="5"/>
      <c r="C17" s="6"/>
      <c r="D17" s="6"/>
      <c r="E17" s="6"/>
      <c r="F17" s="6"/>
      <c r="G17" s="6"/>
      <c r="H17" s="6"/>
      <c r="I17" s="6"/>
      <c r="J17" s="6"/>
      <c r="K17" s="7"/>
    </row>
    <row r="18" spans="2:11" x14ac:dyDescent="0.25">
      <c r="B18" s="5"/>
      <c r="C18" s="6"/>
      <c r="D18" s="6"/>
      <c r="E18" s="6"/>
      <c r="F18" s="6"/>
      <c r="G18" s="6"/>
      <c r="H18" s="6"/>
      <c r="I18" s="6"/>
      <c r="J18" s="6"/>
      <c r="K18" s="7"/>
    </row>
    <row r="19" spans="2:11" x14ac:dyDescent="0.25">
      <c r="B19" s="5"/>
      <c r="C19" s="6"/>
      <c r="D19" s="6"/>
      <c r="E19" s="6"/>
      <c r="F19" s="6"/>
      <c r="G19" s="6"/>
      <c r="H19" s="6"/>
      <c r="I19" s="6"/>
      <c r="J19" s="6"/>
      <c r="K19" s="7"/>
    </row>
    <row r="20" spans="2:11" x14ac:dyDescent="0.25">
      <c r="B20" s="5"/>
      <c r="C20" s="6"/>
      <c r="D20" s="6"/>
      <c r="E20" s="6"/>
      <c r="F20" s="6"/>
      <c r="G20" s="6"/>
      <c r="H20" s="6"/>
      <c r="I20" s="6"/>
      <c r="J20" s="6"/>
      <c r="K20" s="7"/>
    </row>
    <row r="21" spans="2:11" x14ac:dyDescent="0.25">
      <c r="B21" s="5"/>
      <c r="C21" s="6"/>
      <c r="D21" s="6"/>
      <c r="E21" s="6"/>
      <c r="F21" s="6"/>
      <c r="G21" s="6"/>
      <c r="H21" s="6"/>
      <c r="I21" s="6"/>
      <c r="J21" s="6"/>
      <c r="K21" s="7"/>
    </row>
    <row r="22" spans="2:11" x14ac:dyDescent="0.25">
      <c r="B22" s="5"/>
      <c r="C22" s="6"/>
      <c r="D22" s="6"/>
      <c r="E22" s="6"/>
      <c r="F22" s="6"/>
      <c r="G22" s="6"/>
      <c r="H22" s="6"/>
      <c r="I22" s="6"/>
      <c r="J22" s="6"/>
      <c r="K22" s="7"/>
    </row>
    <row r="23" spans="2:11" x14ac:dyDescent="0.25">
      <c r="B23" s="5"/>
      <c r="C23" s="6"/>
      <c r="D23" s="6"/>
      <c r="E23" s="6"/>
      <c r="F23" s="6"/>
      <c r="G23" s="6"/>
      <c r="H23" s="6"/>
      <c r="I23" s="6"/>
      <c r="J23" s="6"/>
      <c r="K23" s="7"/>
    </row>
    <row r="24" spans="2:11" ht="15.75" thickBot="1" x14ac:dyDescent="0.3">
      <c r="B24" s="8"/>
      <c r="C24" s="9"/>
      <c r="D24" s="9"/>
      <c r="E24" s="9"/>
      <c r="F24" s="9"/>
      <c r="G24" s="9"/>
      <c r="H24" s="9"/>
      <c r="I24" s="9"/>
      <c r="J24" s="9"/>
      <c r="K24" s="10"/>
    </row>
    <row r="25" spans="2:11" ht="15.75" thickTop="1" x14ac:dyDescent="0.25"/>
  </sheetData>
  <mergeCells count="12">
    <mergeCell ref="B8:K8"/>
    <mergeCell ref="K10:K11"/>
    <mergeCell ref="C9:D9"/>
    <mergeCell ref="E9:F9"/>
    <mergeCell ref="G9:H9"/>
    <mergeCell ref="I9:J9"/>
    <mergeCell ref="B9:B10"/>
    <mergeCell ref="B2:K2"/>
    <mergeCell ref="B3:K3"/>
    <mergeCell ref="B4:K4"/>
    <mergeCell ref="B6:K6"/>
    <mergeCell ref="B7:K7"/>
  </mergeCells>
  <printOptions horizontalCentered="1"/>
  <pageMargins left="0.31496062992125984" right="0.31496062992125984" top="0.35433070866141736" bottom="0.35433070866141736" header="0.11811023622047245" footer="0.11811023622047245"/>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workbookViewId="0">
      <selection activeCell="I15" sqref="I15"/>
    </sheetView>
  </sheetViews>
  <sheetFormatPr baseColWidth="10" defaultRowHeight="15" x14ac:dyDescent="0.25"/>
  <cols>
    <col min="5" max="5" width="13.7109375" customWidth="1"/>
  </cols>
  <sheetData>
    <row r="1" spans="2:9" x14ac:dyDescent="0.25">
      <c r="B1" s="92"/>
      <c r="I1">
        <v>2</v>
      </c>
    </row>
    <row r="2" spans="2:9" x14ac:dyDescent="0.25">
      <c r="B2" s="123" t="s">
        <v>38</v>
      </c>
      <c r="C2" s="123"/>
      <c r="D2" s="123"/>
      <c r="E2" s="123"/>
      <c r="F2" s="123"/>
      <c r="G2" s="123"/>
      <c r="H2" s="123"/>
      <c r="I2" s="123"/>
    </row>
    <row r="3" spans="2:9" x14ac:dyDescent="0.25">
      <c r="B3" s="123" t="s">
        <v>39</v>
      </c>
      <c r="C3" s="123"/>
      <c r="D3" s="123"/>
      <c r="E3" s="123"/>
      <c r="F3" s="123"/>
      <c r="G3" s="123"/>
      <c r="H3" s="123"/>
      <c r="I3" s="123"/>
    </row>
    <row r="4" spans="2:9" x14ac:dyDescent="0.25">
      <c r="B4" s="123" t="str">
        <f>+'RECURSOS CONCURRENTES'!B4:K4</f>
        <v>PRIMER TRIMESTRE DEL AÑO 2013</v>
      </c>
      <c r="C4" s="123"/>
      <c r="D4" s="123"/>
      <c r="E4" s="123"/>
      <c r="F4" s="123"/>
      <c r="G4" s="123"/>
      <c r="H4" s="123"/>
      <c r="I4" s="123"/>
    </row>
    <row r="6" spans="2:9" x14ac:dyDescent="0.25">
      <c r="B6" s="138" t="s">
        <v>281</v>
      </c>
      <c r="C6" s="139"/>
      <c r="D6" s="139"/>
      <c r="E6" s="139"/>
      <c r="F6" s="139"/>
      <c r="G6" s="139"/>
      <c r="H6" s="139"/>
      <c r="I6" s="140"/>
    </row>
    <row r="7" spans="2:9" x14ac:dyDescent="0.25">
      <c r="B7" s="141" t="s">
        <v>29</v>
      </c>
      <c r="C7" s="128"/>
      <c r="D7" s="128"/>
      <c r="E7" s="128"/>
      <c r="F7" s="128"/>
      <c r="G7" s="128"/>
      <c r="H7" s="128"/>
      <c r="I7" s="142"/>
    </row>
    <row r="8" spans="2:9" x14ac:dyDescent="0.25">
      <c r="B8" s="143" t="s">
        <v>282</v>
      </c>
      <c r="C8" s="144"/>
      <c r="D8" s="144"/>
      <c r="E8" s="144"/>
      <c r="F8" s="144"/>
      <c r="G8" s="144"/>
      <c r="H8" s="144"/>
      <c r="I8" s="145"/>
    </row>
    <row r="10" spans="2:9" s="16" customFormat="1" ht="45" x14ac:dyDescent="0.25">
      <c r="B10" s="17" t="s">
        <v>21</v>
      </c>
      <c r="C10" s="17" t="s">
        <v>22</v>
      </c>
      <c r="D10" s="17" t="s">
        <v>23</v>
      </c>
      <c r="E10" s="18" t="s">
        <v>24</v>
      </c>
      <c r="F10" s="17" t="s">
        <v>25</v>
      </c>
      <c r="G10" s="17" t="s">
        <v>26</v>
      </c>
      <c r="H10" s="17" t="s">
        <v>27</v>
      </c>
      <c r="I10" s="18" t="s">
        <v>28</v>
      </c>
    </row>
    <row r="11" spans="2:9" x14ac:dyDescent="0.25">
      <c r="B11" s="112"/>
      <c r="C11" s="6"/>
      <c r="D11" s="6"/>
      <c r="E11" s="6"/>
      <c r="F11" s="6"/>
      <c r="G11" s="6"/>
      <c r="H11" s="6"/>
      <c r="I11" s="6"/>
    </row>
    <row r="12" spans="2:9" x14ac:dyDescent="0.25">
      <c r="B12" s="6"/>
      <c r="C12" s="6"/>
      <c r="D12" s="6"/>
      <c r="E12" s="6"/>
      <c r="F12" s="6"/>
      <c r="G12" s="6"/>
      <c r="H12" s="6"/>
      <c r="I12" s="6"/>
    </row>
    <row r="13" spans="2:9" x14ac:dyDescent="0.25">
      <c r="B13" s="6"/>
      <c r="C13" s="6"/>
      <c r="D13" s="6"/>
      <c r="E13" s="6"/>
      <c r="F13" s="6"/>
      <c r="G13" s="6"/>
      <c r="H13" s="6"/>
      <c r="I13" s="6"/>
    </row>
    <row r="14" spans="2:9" x14ac:dyDescent="0.25">
      <c r="B14" s="6"/>
      <c r="C14" s="6"/>
      <c r="D14" s="6"/>
      <c r="E14" s="6"/>
      <c r="F14" s="6"/>
      <c r="G14" s="6"/>
      <c r="H14" s="6"/>
      <c r="I14" s="6"/>
    </row>
    <row r="15" spans="2:9" x14ac:dyDescent="0.25">
      <c r="B15" s="6"/>
      <c r="C15" s="6"/>
      <c r="D15" s="6"/>
      <c r="E15" s="6"/>
      <c r="F15" s="6"/>
      <c r="G15" s="6"/>
      <c r="H15" s="6"/>
      <c r="I15" s="6"/>
    </row>
    <row r="16" spans="2:9" x14ac:dyDescent="0.25">
      <c r="B16" s="6"/>
      <c r="C16" s="6"/>
      <c r="D16" s="6"/>
      <c r="E16" s="6"/>
      <c r="F16" s="6"/>
      <c r="G16" s="6"/>
      <c r="H16" s="6"/>
      <c r="I16" s="6"/>
    </row>
    <row r="17" spans="2:9" x14ac:dyDescent="0.25">
      <c r="B17" s="6"/>
      <c r="C17" s="6"/>
      <c r="D17" s="6"/>
      <c r="E17" s="6"/>
      <c r="F17" s="6"/>
      <c r="G17" s="6"/>
      <c r="H17" s="6"/>
      <c r="I17" s="6"/>
    </row>
    <row r="18" spans="2:9" x14ac:dyDescent="0.25">
      <c r="B18" s="6"/>
      <c r="C18" s="6"/>
      <c r="D18" s="6"/>
      <c r="E18" s="6"/>
      <c r="F18" s="6"/>
      <c r="G18" s="6"/>
      <c r="H18" s="6"/>
      <c r="I18" s="6"/>
    </row>
    <row r="19" spans="2:9" x14ac:dyDescent="0.25">
      <c r="B19" s="6"/>
      <c r="C19" s="6"/>
      <c r="D19" s="6"/>
      <c r="E19" s="6"/>
      <c r="F19" s="6"/>
      <c r="G19" s="6"/>
      <c r="H19" s="6"/>
      <c r="I19" s="6"/>
    </row>
    <row r="20" spans="2:9" x14ac:dyDescent="0.25">
      <c r="B20" s="6"/>
      <c r="C20" s="6"/>
      <c r="D20" s="6"/>
      <c r="E20" s="6"/>
      <c r="F20" s="6"/>
      <c r="G20" s="6"/>
      <c r="H20" s="6"/>
      <c r="I20" s="6"/>
    </row>
  </sheetData>
  <mergeCells count="6">
    <mergeCell ref="B6:I6"/>
    <mergeCell ref="B7:I7"/>
    <mergeCell ref="B8:I8"/>
    <mergeCell ref="B2:I2"/>
    <mergeCell ref="B3:I3"/>
    <mergeCell ref="B4:I4"/>
  </mergeCells>
  <printOptions horizontalCentered="1"/>
  <pageMargins left="0.31496062992125984" right="0.31496062992125984" top="0.74803149606299213" bottom="0.35433070866141736" header="0.31496062992125984" footer="0.31496062992125984"/>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workbookViewId="0">
      <selection activeCell="B2" sqref="B2:F2"/>
    </sheetView>
  </sheetViews>
  <sheetFormatPr baseColWidth="10" defaultRowHeight="15" x14ac:dyDescent="0.25"/>
  <cols>
    <col min="1" max="1" width="5.28515625" customWidth="1"/>
    <col min="2" max="2" width="19" customWidth="1"/>
    <col min="3" max="3" width="22.85546875" customWidth="1"/>
    <col min="4" max="5" width="17.7109375" customWidth="1"/>
  </cols>
  <sheetData>
    <row r="1" spans="2:6" x14ac:dyDescent="0.25">
      <c r="B1" s="92"/>
      <c r="F1">
        <v>3</v>
      </c>
    </row>
    <row r="2" spans="2:6" x14ac:dyDescent="0.25">
      <c r="B2" s="123" t="s">
        <v>40</v>
      </c>
      <c r="C2" s="123"/>
      <c r="D2" s="123"/>
      <c r="E2" s="123"/>
      <c r="F2" s="123"/>
    </row>
    <row r="3" spans="2:6" x14ac:dyDescent="0.25">
      <c r="B3" s="123" t="s">
        <v>42</v>
      </c>
      <c r="C3" s="123"/>
      <c r="D3" s="123"/>
      <c r="E3" s="123"/>
      <c r="F3" s="123"/>
    </row>
    <row r="4" spans="2:6" x14ac:dyDescent="0.25">
      <c r="B4" s="123" t="s">
        <v>241</v>
      </c>
      <c r="C4" s="123"/>
      <c r="D4" s="123"/>
      <c r="E4" s="123"/>
      <c r="F4" s="123"/>
    </row>
    <row r="6" spans="2:6" ht="15.75" x14ac:dyDescent="0.25">
      <c r="B6" s="148" t="s">
        <v>0</v>
      </c>
      <c r="C6" s="149"/>
      <c r="D6" s="149"/>
      <c r="E6" s="149"/>
      <c r="F6" s="22"/>
    </row>
    <row r="7" spans="2:6" ht="15.75" x14ac:dyDescent="0.25">
      <c r="B7" s="150" t="s">
        <v>30</v>
      </c>
      <c r="C7" s="151"/>
      <c r="D7" s="151"/>
      <c r="E7" s="151"/>
      <c r="F7" s="23"/>
    </row>
    <row r="8" spans="2:6" ht="34.5" customHeight="1" x14ac:dyDescent="0.25">
      <c r="B8" s="146" t="s">
        <v>31</v>
      </c>
      <c r="C8" s="147"/>
      <c r="D8" s="147"/>
      <c r="E8" s="147"/>
      <c r="F8" s="24"/>
    </row>
    <row r="9" spans="2:6" s="16" customFormat="1" ht="15.75" x14ac:dyDescent="0.25">
      <c r="B9" s="25" t="s">
        <v>32</v>
      </c>
      <c r="C9" s="25" t="s">
        <v>33</v>
      </c>
      <c r="D9" s="152" t="s">
        <v>34</v>
      </c>
      <c r="E9" s="153"/>
      <c r="F9" s="26" t="s">
        <v>35</v>
      </c>
    </row>
    <row r="10" spans="2:6" ht="15.75" x14ac:dyDescent="0.25">
      <c r="B10" s="27"/>
      <c r="C10" s="28"/>
      <c r="D10" s="25" t="s">
        <v>36</v>
      </c>
      <c r="E10" s="25" t="s">
        <v>37</v>
      </c>
      <c r="F10" s="29"/>
    </row>
    <row r="11" spans="2:6" x14ac:dyDescent="0.25">
      <c r="B11" s="21"/>
      <c r="C11" s="6"/>
      <c r="D11" s="21"/>
      <c r="E11" s="21"/>
      <c r="F11" s="20"/>
    </row>
    <row r="12" spans="2:6" x14ac:dyDescent="0.25">
      <c r="B12" s="6"/>
      <c r="C12" s="6"/>
      <c r="D12" s="6"/>
      <c r="E12" s="6"/>
      <c r="F12" s="20"/>
    </row>
    <row r="13" spans="2:6" x14ac:dyDescent="0.25">
      <c r="B13" s="6"/>
      <c r="C13" s="6"/>
      <c r="D13" s="6"/>
      <c r="E13" s="6"/>
      <c r="F13" s="20"/>
    </row>
    <row r="14" spans="2:6" x14ac:dyDescent="0.25">
      <c r="B14" s="6"/>
      <c r="C14" s="6"/>
      <c r="D14" s="6"/>
      <c r="E14" s="6"/>
      <c r="F14" s="20"/>
    </row>
    <row r="15" spans="2:6" x14ac:dyDescent="0.25">
      <c r="B15" s="6"/>
      <c r="C15" s="6"/>
      <c r="D15" s="6"/>
      <c r="E15" s="6"/>
      <c r="F15" s="20"/>
    </row>
    <row r="16" spans="2:6" x14ac:dyDescent="0.25">
      <c r="B16" s="6"/>
      <c r="C16" s="6"/>
      <c r="D16" s="6"/>
      <c r="E16" s="6"/>
      <c r="F16" s="20"/>
    </row>
    <row r="17" spans="2:6" x14ac:dyDescent="0.25">
      <c r="B17" s="6"/>
      <c r="C17" s="6"/>
      <c r="D17" s="6"/>
      <c r="E17" s="6"/>
      <c r="F17" s="19"/>
    </row>
  </sheetData>
  <mergeCells count="7">
    <mergeCell ref="B8:E8"/>
    <mergeCell ref="B6:E6"/>
    <mergeCell ref="B7:E7"/>
    <mergeCell ref="D9:E9"/>
    <mergeCell ref="B2:F2"/>
    <mergeCell ref="B3:F3"/>
    <mergeCell ref="B4:F4"/>
  </mergeCells>
  <printOptions horizontalCentered="1"/>
  <pageMargins left="0.31496062992125984" right="0.31496062992125984" top="0.35433070866141736" bottom="0.35433070866141736"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3"/>
  <sheetViews>
    <sheetView topLeftCell="A55" workbookViewId="0">
      <selection activeCell="B1" sqref="B1"/>
    </sheetView>
  </sheetViews>
  <sheetFormatPr baseColWidth="10" defaultRowHeight="15" x14ac:dyDescent="0.25"/>
  <cols>
    <col min="1" max="1" width="0.85546875" customWidth="1"/>
    <col min="2" max="2" width="5.7109375" customWidth="1"/>
    <col min="3" max="3" width="59.7109375" customWidth="1"/>
    <col min="4" max="4" width="23.85546875" customWidth="1"/>
  </cols>
  <sheetData>
    <row r="1" spans="2:4" x14ac:dyDescent="0.25">
      <c r="C1" s="92"/>
      <c r="D1">
        <v>4</v>
      </c>
    </row>
    <row r="2" spans="2:4" x14ac:dyDescent="0.25">
      <c r="B2" s="123" t="s">
        <v>40</v>
      </c>
      <c r="C2" s="123"/>
      <c r="D2" s="123"/>
    </row>
    <row r="3" spans="2:4" x14ac:dyDescent="0.25">
      <c r="B3" s="123" t="s">
        <v>43</v>
      </c>
      <c r="C3" s="123"/>
      <c r="D3" s="123"/>
    </row>
    <row r="4" spans="2:4" x14ac:dyDescent="0.25">
      <c r="B4" s="123" t="s">
        <v>241</v>
      </c>
      <c r="C4" s="123"/>
      <c r="D4" s="123"/>
    </row>
    <row r="6" spans="2:4" ht="18" customHeight="1" x14ac:dyDescent="0.25">
      <c r="B6" s="162" t="s">
        <v>277</v>
      </c>
      <c r="C6" s="163"/>
      <c r="D6" s="156" t="s">
        <v>50</v>
      </c>
    </row>
    <row r="7" spans="2:4" ht="18" customHeight="1" x14ac:dyDescent="0.25">
      <c r="B7" s="160" t="s">
        <v>239</v>
      </c>
      <c r="C7" s="161"/>
      <c r="D7" s="157"/>
    </row>
    <row r="8" spans="2:4" ht="19.5" customHeight="1" x14ac:dyDescent="0.25">
      <c r="B8" s="158" t="s">
        <v>44</v>
      </c>
      <c r="C8" s="159"/>
      <c r="D8" s="84">
        <f>+D51</f>
        <v>67000000</v>
      </c>
    </row>
    <row r="9" spans="2:4" s="30" customFormat="1" ht="23.25" customHeight="1" x14ac:dyDescent="0.25">
      <c r="B9" s="154" t="s">
        <v>45</v>
      </c>
      <c r="C9" s="155"/>
      <c r="D9" s="32"/>
    </row>
    <row r="10" spans="2:4" ht="23.25" customHeight="1" x14ac:dyDescent="0.25">
      <c r="B10" s="33"/>
      <c r="C10" s="109" t="s">
        <v>144</v>
      </c>
      <c r="D10" s="35"/>
    </row>
    <row r="11" spans="2:4" ht="23.25" customHeight="1" x14ac:dyDescent="0.25">
      <c r="B11" s="36"/>
      <c r="C11" s="37" t="s">
        <v>223</v>
      </c>
      <c r="D11" s="38"/>
    </row>
    <row r="12" spans="2:4" ht="23.25" customHeight="1" x14ac:dyDescent="0.25">
      <c r="B12" s="36"/>
      <c r="C12" s="37" t="s">
        <v>205</v>
      </c>
      <c r="D12" s="38"/>
    </row>
    <row r="13" spans="2:4" ht="23.25" customHeight="1" x14ac:dyDescent="0.25">
      <c r="B13" s="36"/>
      <c r="C13" s="37" t="s">
        <v>224</v>
      </c>
      <c r="D13" s="38"/>
    </row>
    <row r="14" spans="2:4" ht="23.25" customHeight="1" x14ac:dyDescent="0.25">
      <c r="B14" s="36"/>
      <c r="C14" s="37" t="s">
        <v>225</v>
      </c>
      <c r="D14" s="38"/>
    </row>
    <row r="15" spans="2:4" ht="23.25" customHeight="1" x14ac:dyDescent="0.25">
      <c r="B15" s="36"/>
      <c r="C15" s="37" t="s">
        <v>148</v>
      </c>
      <c r="D15" s="38"/>
    </row>
    <row r="16" spans="2:4" ht="23.25" customHeight="1" x14ac:dyDescent="0.25">
      <c r="B16" s="36"/>
      <c r="C16" s="37" t="s">
        <v>46</v>
      </c>
      <c r="D16" s="38"/>
    </row>
    <row r="17" spans="2:4" ht="23.25" customHeight="1" x14ac:dyDescent="0.25">
      <c r="B17" s="36"/>
      <c r="C17" s="37" t="s">
        <v>49</v>
      </c>
      <c r="D17" s="38"/>
    </row>
    <row r="18" spans="2:4" ht="46.5" customHeight="1" x14ac:dyDescent="0.25">
      <c r="B18" s="36"/>
      <c r="C18" s="39" t="s">
        <v>51</v>
      </c>
      <c r="D18" s="38"/>
    </row>
    <row r="19" spans="2:4" ht="23.25" customHeight="1" x14ac:dyDescent="0.25">
      <c r="B19" s="70" t="s">
        <v>47</v>
      </c>
      <c r="C19" s="41"/>
      <c r="D19" s="38"/>
    </row>
    <row r="20" spans="2:4" ht="23.25" customHeight="1" x14ac:dyDescent="0.25">
      <c r="B20" s="36"/>
      <c r="C20" s="37" t="s">
        <v>48</v>
      </c>
      <c r="D20" s="38"/>
    </row>
    <row r="21" spans="2:4" ht="23.25" customHeight="1" x14ac:dyDescent="0.25">
      <c r="B21" s="36"/>
      <c r="C21" s="37" t="s">
        <v>212</v>
      </c>
      <c r="D21" s="38"/>
    </row>
    <row r="22" spans="2:4" ht="23.25" customHeight="1" x14ac:dyDescent="0.25">
      <c r="B22" s="36"/>
      <c r="C22" s="37" t="s">
        <v>52</v>
      </c>
      <c r="D22" s="38"/>
    </row>
    <row r="23" spans="2:4" ht="23.25" customHeight="1" x14ac:dyDescent="0.25">
      <c r="B23" s="36"/>
      <c r="C23" s="37" t="s">
        <v>53</v>
      </c>
      <c r="D23" s="38"/>
    </row>
    <row r="24" spans="2:4" ht="23.25" customHeight="1" x14ac:dyDescent="0.25">
      <c r="B24" s="36"/>
      <c r="C24" s="37" t="s">
        <v>46</v>
      </c>
      <c r="D24" s="38"/>
    </row>
    <row r="25" spans="2:4" ht="23.25" customHeight="1" x14ac:dyDescent="0.25">
      <c r="B25" s="71" t="s">
        <v>213</v>
      </c>
      <c r="C25" s="38"/>
      <c r="D25" s="38"/>
    </row>
    <row r="26" spans="2:4" ht="23.25" customHeight="1" x14ac:dyDescent="0.25">
      <c r="B26" s="44"/>
      <c r="C26" s="42" t="s">
        <v>214</v>
      </c>
      <c r="D26" s="38"/>
    </row>
    <row r="27" spans="2:4" ht="44.25" customHeight="1" x14ac:dyDescent="0.25">
      <c r="B27" s="36"/>
      <c r="C27" s="39" t="s">
        <v>215</v>
      </c>
      <c r="D27" s="38"/>
    </row>
    <row r="28" spans="2:4" ht="23.25" customHeight="1" x14ac:dyDescent="0.25">
      <c r="B28" s="36" t="s">
        <v>54</v>
      </c>
      <c r="C28" s="43"/>
      <c r="D28" s="38"/>
    </row>
    <row r="29" spans="2:4" ht="30" customHeight="1" x14ac:dyDescent="0.25">
      <c r="B29" s="36"/>
      <c r="C29" s="45" t="s">
        <v>151</v>
      </c>
      <c r="D29" s="38"/>
    </row>
    <row r="30" spans="2:4" ht="23.25" customHeight="1" x14ac:dyDescent="0.25">
      <c r="B30" s="36"/>
      <c r="C30" s="43" t="s">
        <v>226</v>
      </c>
      <c r="D30" s="38"/>
    </row>
    <row r="31" spans="2:4" ht="23.25" customHeight="1" x14ac:dyDescent="0.25">
      <c r="B31" s="36"/>
      <c r="C31" s="43" t="s">
        <v>55</v>
      </c>
      <c r="D31" s="38"/>
    </row>
    <row r="32" spans="2:4" ht="23.25" customHeight="1" x14ac:dyDescent="0.25">
      <c r="B32" s="36"/>
      <c r="C32" s="43" t="s">
        <v>56</v>
      </c>
      <c r="D32" s="38"/>
    </row>
    <row r="33" spans="2:4" ht="23.25" customHeight="1" x14ac:dyDescent="0.25">
      <c r="B33" s="36"/>
      <c r="C33" s="37" t="s">
        <v>46</v>
      </c>
      <c r="D33" s="38"/>
    </row>
    <row r="34" spans="2:4" ht="44.25" customHeight="1" x14ac:dyDescent="0.25">
      <c r="B34" s="36"/>
      <c r="C34" s="39" t="s">
        <v>227</v>
      </c>
      <c r="D34" s="38"/>
    </row>
    <row r="35" spans="2:4" ht="23.25" customHeight="1" x14ac:dyDescent="0.25">
      <c r="B35" s="36" t="s">
        <v>57</v>
      </c>
      <c r="C35" s="43"/>
      <c r="D35" s="38"/>
    </row>
    <row r="36" spans="2:4" ht="23.25" customHeight="1" x14ac:dyDescent="0.25">
      <c r="B36" s="36"/>
      <c r="C36" s="43" t="s">
        <v>58</v>
      </c>
      <c r="D36" s="38"/>
    </row>
    <row r="37" spans="2:4" ht="23.25" customHeight="1" x14ac:dyDescent="0.25">
      <c r="B37" s="36"/>
      <c r="C37" s="43" t="s">
        <v>218</v>
      </c>
      <c r="D37" s="38"/>
    </row>
    <row r="38" spans="2:4" ht="43.5" customHeight="1" x14ac:dyDescent="0.25">
      <c r="B38" s="36"/>
      <c r="C38" s="39" t="s">
        <v>219</v>
      </c>
      <c r="D38" s="38"/>
    </row>
    <row r="39" spans="2:4" ht="23.25" customHeight="1" x14ac:dyDescent="0.25">
      <c r="B39" s="36" t="s">
        <v>208</v>
      </c>
      <c r="C39" s="43"/>
      <c r="D39" s="38"/>
    </row>
    <row r="40" spans="2:4" ht="23.25" customHeight="1" x14ac:dyDescent="0.25">
      <c r="B40" s="36"/>
      <c r="C40" s="43" t="s">
        <v>216</v>
      </c>
      <c r="D40" s="38"/>
    </row>
    <row r="41" spans="2:4" ht="23.25" customHeight="1" x14ac:dyDescent="0.25">
      <c r="B41" s="36"/>
      <c r="C41" s="43" t="s">
        <v>59</v>
      </c>
      <c r="D41" s="38"/>
    </row>
    <row r="42" spans="2:4" ht="44.25" customHeight="1" x14ac:dyDescent="0.25">
      <c r="B42" s="36"/>
      <c r="C42" s="39" t="s">
        <v>228</v>
      </c>
      <c r="D42" s="38"/>
    </row>
    <row r="43" spans="2:4" ht="23.25" customHeight="1" x14ac:dyDescent="0.25">
      <c r="B43" s="36" t="s">
        <v>60</v>
      </c>
      <c r="C43" s="43"/>
      <c r="D43" s="38"/>
    </row>
    <row r="44" spans="2:4" ht="27" customHeight="1" x14ac:dyDescent="0.25">
      <c r="B44" s="36"/>
      <c r="C44" s="45" t="s">
        <v>217</v>
      </c>
      <c r="D44" s="38"/>
    </row>
    <row r="45" spans="2:4" ht="23.25" customHeight="1" x14ac:dyDescent="0.25">
      <c r="B45" s="36"/>
      <c r="C45" s="43" t="s">
        <v>154</v>
      </c>
      <c r="D45" s="38"/>
    </row>
    <row r="46" spans="2:4" ht="29.25" customHeight="1" x14ac:dyDescent="0.25">
      <c r="B46" s="36"/>
      <c r="C46" s="45" t="s">
        <v>220</v>
      </c>
      <c r="D46" s="38"/>
    </row>
    <row r="47" spans="2:4" ht="23.25" customHeight="1" x14ac:dyDescent="0.25">
      <c r="B47" s="36" t="s">
        <v>61</v>
      </c>
      <c r="C47" s="43"/>
      <c r="D47" s="38"/>
    </row>
    <row r="48" spans="2:4" ht="23.25" customHeight="1" x14ac:dyDescent="0.25">
      <c r="B48" s="36"/>
      <c r="C48" s="43" t="s">
        <v>155</v>
      </c>
      <c r="D48" s="38"/>
    </row>
    <row r="49" spans="2:4" ht="23.25" customHeight="1" x14ac:dyDescent="0.25">
      <c r="B49" s="36"/>
      <c r="C49" s="43" t="s">
        <v>62</v>
      </c>
      <c r="D49" s="38"/>
    </row>
    <row r="50" spans="2:4" ht="23.25" customHeight="1" x14ac:dyDescent="0.25">
      <c r="B50" s="36"/>
      <c r="C50" s="43" t="s">
        <v>63</v>
      </c>
      <c r="D50" s="38"/>
    </row>
    <row r="51" spans="2:4" ht="23.25" customHeight="1" x14ac:dyDescent="0.25">
      <c r="B51" s="36" t="s">
        <v>64</v>
      </c>
      <c r="C51" s="43"/>
      <c r="D51" s="73">
        <f>SUM(D52:D57)</f>
        <v>67000000</v>
      </c>
    </row>
    <row r="52" spans="2:4" ht="23.25" customHeight="1" x14ac:dyDescent="0.25">
      <c r="B52" s="36"/>
      <c r="C52" s="43" t="s">
        <v>97</v>
      </c>
      <c r="D52" s="73"/>
    </row>
    <row r="53" spans="2:4" ht="23.25" customHeight="1" x14ac:dyDescent="0.25">
      <c r="B53" s="36"/>
      <c r="C53" s="43" t="s">
        <v>65</v>
      </c>
      <c r="D53" s="38"/>
    </row>
    <row r="54" spans="2:4" ht="23.25" customHeight="1" x14ac:dyDescent="0.25">
      <c r="B54" s="36"/>
      <c r="C54" s="43" t="s">
        <v>66</v>
      </c>
      <c r="D54" s="75">
        <v>67000000</v>
      </c>
    </row>
    <row r="55" spans="2:4" ht="23.25" customHeight="1" x14ac:dyDescent="0.25">
      <c r="B55" s="36"/>
      <c r="C55" s="43" t="s">
        <v>67</v>
      </c>
      <c r="D55" s="38"/>
    </row>
    <row r="56" spans="2:4" ht="23.25" customHeight="1" x14ac:dyDescent="0.25">
      <c r="B56" s="36"/>
      <c r="C56" s="43" t="s">
        <v>68</v>
      </c>
      <c r="D56" s="38"/>
    </row>
    <row r="57" spans="2:4" ht="23.25" customHeight="1" x14ac:dyDescent="0.25">
      <c r="B57" s="36"/>
      <c r="C57" s="43" t="s">
        <v>69</v>
      </c>
      <c r="D57" s="38"/>
    </row>
    <row r="58" spans="2:4" ht="23.25" customHeight="1" x14ac:dyDescent="0.25">
      <c r="B58" s="36" t="s">
        <v>70</v>
      </c>
      <c r="C58" s="43"/>
      <c r="D58" s="38"/>
    </row>
    <row r="59" spans="2:4" ht="23.25" customHeight="1" x14ac:dyDescent="0.25">
      <c r="B59" s="36"/>
      <c r="C59" s="43" t="s">
        <v>71</v>
      </c>
      <c r="D59" s="38"/>
    </row>
    <row r="60" spans="2:4" ht="23.25" customHeight="1" x14ac:dyDescent="0.25">
      <c r="B60" s="36"/>
      <c r="C60" s="43" t="s">
        <v>72</v>
      </c>
      <c r="D60" s="38"/>
    </row>
    <row r="63" spans="2:4" x14ac:dyDescent="0.25">
      <c r="B63" s="72" t="s">
        <v>229</v>
      </c>
    </row>
  </sheetData>
  <mergeCells count="8">
    <mergeCell ref="B9:C9"/>
    <mergeCell ref="B2:D2"/>
    <mergeCell ref="B3:D3"/>
    <mergeCell ref="B4:D4"/>
    <mergeCell ref="D6:D7"/>
    <mergeCell ref="B8:C8"/>
    <mergeCell ref="B7:C7"/>
    <mergeCell ref="B6:C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4"/>
  <sheetViews>
    <sheetView workbookViewId="0">
      <selection activeCell="C1" sqref="C1"/>
    </sheetView>
  </sheetViews>
  <sheetFormatPr baseColWidth="10" defaultRowHeight="15" x14ac:dyDescent="0.25"/>
  <cols>
    <col min="1" max="1" width="0.85546875" customWidth="1"/>
    <col min="2" max="2" width="4.5703125" customWidth="1"/>
    <col min="3" max="3" width="52" customWidth="1"/>
    <col min="4" max="4" width="30" customWidth="1"/>
    <col min="5" max="5" width="2.85546875" customWidth="1"/>
    <col min="6" max="6" width="20.42578125" customWidth="1"/>
    <col min="7" max="7" width="24.5703125" customWidth="1"/>
    <col min="8" max="8" width="16.42578125" customWidth="1"/>
    <col min="9" max="9" width="15.7109375" customWidth="1"/>
  </cols>
  <sheetData>
    <row r="1" spans="2:8" x14ac:dyDescent="0.25">
      <c r="C1" s="92"/>
      <c r="D1">
        <v>5</v>
      </c>
    </row>
    <row r="2" spans="2:8" x14ac:dyDescent="0.25">
      <c r="B2" s="123" t="s">
        <v>40</v>
      </c>
      <c r="C2" s="123"/>
      <c r="D2" s="123"/>
    </row>
    <row r="3" spans="2:8" x14ac:dyDescent="0.25">
      <c r="B3" s="123" t="s">
        <v>230</v>
      </c>
      <c r="C3" s="123"/>
      <c r="D3" s="123"/>
    </row>
    <row r="4" spans="2:8" x14ac:dyDescent="0.25">
      <c r="B4" s="123" t="str">
        <f>+INGRESO!B4</f>
        <v>AL 31 DE MARZO DE 2013</v>
      </c>
      <c r="C4" s="123"/>
      <c r="D4" s="123"/>
    </row>
    <row r="6" spans="2:8" ht="18" customHeight="1" x14ac:dyDescent="0.25">
      <c r="B6" s="158" t="s">
        <v>276</v>
      </c>
      <c r="C6" s="164"/>
      <c r="D6" s="31"/>
    </row>
    <row r="7" spans="2:8" ht="18" customHeight="1" x14ac:dyDescent="0.25">
      <c r="B7" s="158" t="s">
        <v>238</v>
      </c>
      <c r="C7" s="164"/>
      <c r="D7" s="31"/>
    </row>
    <row r="8" spans="2:8" ht="18" customHeight="1" x14ac:dyDescent="0.25">
      <c r="B8" s="46"/>
      <c r="C8" s="47" t="s">
        <v>73</v>
      </c>
      <c r="D8" s="48" t="s">
        <v>74</v>
      </c>
    </row>
    <row r="9" spans="2:8" ht="19.5" customHeight="1" x14ac:dyDescent="0.25">
      <c r="B9" s="158" t="s">
        <v>44</v>
      </c>
      <c r="C9" s="164"/>
      <c r="D9" s="84">
        <v>67000000</v>
      </c>
    </row>
    <row r="10" spans="2:8" s="50" customFormat="1" ht="21.75" customHeight="1" x14ac:dyDescent="0.25">
      <c r="B10" s="154" t="s">
        <v>75</v>
      </c>
      <c r="C10" s="155"/>
      <c r="D10" s="74">
        <f>SUM(D11:D17)</f>
        <v>54469055</v>
      </c>
      <c r="F10" s="83"/>
      <c r="H10" s="83"/>
    </row>
    <row r="11" spans="2:8" s="1" customFormat="1" ht="21.75" customHeight="1" x14ac:dyDescent="0.25">
      <c r="B11" s="33"/>
      <c r="C11" s="34" t="s">
        <v>156</v>
      </c>
      <c r="D11" s="113">
        <f>+'EGRESO CALENDARIZADO'!D11</f>
        <v>24485472</v>
      </c>
    </row>
    <row r="12" spans="2:8" s="1" customFormat="1" ht="21.75" customHeight="1" x14ac:dyDescent="0.25">
      <c r="B12" s="36"/>
      <c r="C12" s="34" t="s">
        <v>157</v>
      </c>
      <c r="D12" s="75">
        <f>+'EGRESO CALENDARIZADO'!D12</f>
        <v>150000</v>
      </c>
    </row>
    <row r="13" spans="2:8" s="1" customFormat="1" ht="21.75" customHeight="1" x14ac:dyDescent="0.25">
      <c r="B13" s="36"/>
      <c r="C13" s="34" t="s">
        <v>76</v>
      </c>
      <c r="D13" s="73">
        <f>+'EGRESO CALENDARIZADO'!D13</f>
        <v>23799643</v>
      </c>
    </row>
    <row r="14" spans="2:8" s="1" customFormat="1" ht="21.75" customHeight="1" x14ac:dyDescent="0.25">
      <c r="B14" s="36"/>
      <c r="C14" s="37" t="s">
        <v>77</v>
      </c>
      <c r="D14" s="73">
        <f>+'EGRESO CALENDARIZADO'!D14</f>
        <v>2952652</v>
      </c>
    </row>
    <row r="15" spans="2:8" s="1" customFormat="1" ht="21.75" customHeight="1" x14ac:dyDescent="0.25">
      <c r="B15" s="36"/>
      <c r="C15" s="37" t="s">
        <v>78</v>
      </c>
      <c r="D15" s="73">
        <f>+'EGRESO CALENDARIZADO'!D15</f>
        <v>3081288</v>
      </c>
    </row>
    <row r="16" spans="2:8" s="1" customFormat="1" ht="21.75" customHeight="1" x14ac:dyDescent="0.25">
      <c r="B16" s="36"/>
      <c r="C16" s="37" t="s">
        <v>79</v>
      </c>
      <c r="D16" s="38"/>
    </row>
    <row r="17" spans="2:4" s="1" customFormat="1" ht="21.75" customHeight="1" x14ac:dyDescent="0.25">
      <c r="B17" s="36"/>
      <c r="C17" s="37" t="s">
        <v>80</v>
      </c>
      <c r="D17" s="38"/>
    </row>
    <row r="18" spans="2:4" s="1" customFormat="1" ht="21.75" customHeight="1" x14ac:dyDescent="0.25">
      <c r="B18" s="36" t="s">
        <v>81</v>
      </c>
      <c r="C18" s="37"/>
      <c r="D18" s="88">
        <f>SUM(D19:D27)</f>
        <v>2511011.860934</v>
      </c>
    </row>
    <row r="19" spans="2:4" s="1" customFormat="1" ht="27.75" customHeight="1" x14ac:dyDescent="0.25">
      <c r="B19" s="36"/>
      <c r="C19" s="39" t="s">
        <v>200</v>
      </c>
      <c r="D19" s="73">
        <f>+'EGRESO CALENDARIZADO'!D19</f>
        <v>685410.8</v>
      </c>
    </row>
    <row r="20" spans="2:4" s="1" customFormat="1" ht="21.75" customHeight="1" x14ac:dyDescent="0.25">
      <c r="B20" s="40"/>
      <c r="C20" s="49" t="s">
        <v>160</v>
      </c>
      <c r="D20" s="73">
        <f>+'EGRESO CALENDARIZADO'!D20</f>
        <v>720000</v>
      </c>
    </row>
    <row r="21" spans="2:4" s="1" customFormat="1" ht="21.75" customHeight="1" x14ac:dyDescent="0.25">
      <c r="B21" s="36"/>
      <c r="C21" s="37" t="s">
        <v>82</v>
      </c>
      <c r="D21" s="38"/>
    </row>
    <row r="22" spans="2:4" s="1" customFormat="1" ht="21.75" customHeight="1" x14ac:dyDescent="0.25">
      <c r="B22" s="36"/>
      <c r="C22" s="37" t="s">
        <v>83</v>
      </c>
      <c r="D22" s="73">
        <f>+'EGRESO CALENDARIZADO'!D22</f>
        <v>101564.52</v>
      </c>
    </row>
    <row r="23" spans="2:4" s="1" customFormat="1" ht="21.75" customHeight="1" x14ac:dyDescent="0.25">
      <c r="B23" s="36"/>
      <c r="C23" s="37" t="s">
        <v>84</v>
      </c>
      <c r="D23" s="75">
        <f>+'EGRESO CALENDARIZADO'!D23</f>
        <v>29227.199999999993</v>
      </c>
    </row>
    <row r="24" spans="2:4" s="1" customFormat="1" ht="21.75" customHeight="1" x14ac:dyDescent="0.25">
      <c r="B24" s="36"/>
      <c r="C24" s="37" t="s">
        <v>85</v>
      </c>
      <c r="D24" s="73">
        <f>+'EGRESO CALENDARIZADO'!D24</f>
        <v>841500.06</v>
      </c>
    </row>
    <row r="25" spans="2:4" s="1" customFormat="1" ht="21.75" customHeight="1" x14ac:dyDescent="0.25">
      <c r="B25" s="36"/>
      <c r="C25" s="37" t="s">
        <v>201</v>
      </c>
      <c r="D25" s="73">
        <f>+'EGRESO CALENDARIZADO'!D25</f>
        <v>57272.129395999997</v>
      </c>
    </row>
    <row r="26" spans="2:4" s="1" customFormat="1" ht="21.75" customHeight="1" x14ac:dyDescent="0.25">
      <c r="B26" s="40"/>
      <c r="C26" s="37" t="s">
        <v>86</v>
      </c>
      <c r="D26" s="38"/>
    </row>
    <row r="27" spans="2:4" s="1" customFormat="1" ht="21.75" customHeight="1" x14ac:dyDescent="0.25">
      <c r="B27" s="44"/>
      <c r="C27" s="42" t="s">
        <v>163</v>
      </c>
      <c r="D27" s="73">
        <f>+'EGRESO CALENDARIZADO'!D27</f>
        <v>76037.151537999976</v>
      </c>
    </row>
    <row r="28" spans="2:4" s="1" customFormat="1" ht="21.75" customHeight="1" x14ac:dyDescent="0.25">
      <c r="B28" s="36" t="s">
        <v>87</v>
      </c>
      <c r="C28" s="39"/>
      <c r="D28" s="88">
        <f>SUM(D29:D37)</f>
        <v>9265490.3364080004</v>
      </c>
    </row>
    <row r="29" spans="2:4" s="1" customFormat="1" ht="21.75" customHeight="1" x14ac:dyDescent="0.25">
      <c r="B29" s="36"/>
      <c r="C29" s="43" t="s">
        <v>88</v>
      </c>
      <c r="D29" s="73">
        <f>+'EGRESO CALENDARIZADO'!D29</f>
        <v>1214750.317576</v>
      </c>
    </row>
    <row r="30" spans="2:4" s="1" customFormat="1" ht="21.75" customHeight="1" x14ac:dyDescent="0.25">
      <c r="B30" s="36"/>
      <c r="C30" s="45" t="s">
        <v>89</v>
      </c>
      <c r="D30" s="73">
        <f>+'EGRESO CALENDARIZADO'!D30</f>
        <v>1130985.2</v>
      </c>
    </row>
    <row r="31" spans="2:4" s="1" customFormat="1" ht="21.75" customHeight="1" x14ac:dyDescent="0.25">
      <c r="B31" s="36"/>
      <c r="C31" s="43" t="s">
        <v>90</v>
      </c>
      <c r="D31" s="73">
        <f>+'EGRESO CALENDARIZADO'!D31</f>
        <v>2635212.4200000004</v>
      </c>
    </row>
    <row r="32" spans="2:4" s="1" customFormat="1" ht="21.75" customHeight="1" x14ac:dyDescent="0.25">
      <c r="B32" s="36"/>
      <c r="C32" s="43" t="s">
        <v>91</v>
      </c>
      <c r="D32" s="73">
        <f>+'EGRESO CALENDARIZADO'!D32</f>
        <v>290516.47883200005</v>
      </c>
    </row>
    <row r="33" spans="2:6" s="1" customFormat="1" ht="21.75" customHeight="1" x14ac:dyDescent="0.25">
      <c r="B33" s="36"/>
      <c r="C33" s="43" t="s">
        <v>92</v>
      </c>
      <c r="D33" s="73">
        <f>+'EGRESO CALENDARIZADO'!D33</f>
        <v>1349542.5</v>
      </c>
    </row>
    <row r="34" spans="2:6" s="1" customFormat="1" ht="21.75" customHeight="1" x14ac:dyDescent="0.25">
      <c r="B34" s="36"/>
      <c r="C34" s="37" t="s">
        <v>93</v>
      </c>
      <c r="D34" s="73">
        <f>+'EGRESO CALENDARIZADO'!D34</f>
        <v>895439.60000000021</v>
      </c>
    </row>
    <row r="35" spans="2:6" s="1" customFormat="1" ht="21.75" customHeight="1" x14ac:dyDescent="0.25">
      <c r="B35" s="36"/>
      <c r="C35" s="39" t="s">
        <v>94</v>
      </c>
      <c r="D35" s="73">
        <f>+'EGRESO CALENDARIZADO'!D35</f>
        <v>7306.7999999999984</v>
      </c>
    </row>
    <row r="36" spans="2:6" s="1" customFormat="1" ht="21.75" customHeight="1" x14ac:dyDescent="0.25">
      <c r="B36" s="36"/>
      <c r="C36" s="43" t="s">
        <v>95</v>
      </c>
      <c r="D36" s="73">
        <f>+'EGRESO CALENDARIZADO'!D36</f>
        <v>250586</v>
      </c>
    </row>
    <row r="37" spans="2:6" s="1" customFormat="1" ht="21.75" customHeight="1" x14ac:dyDescent="0.25">
      <c r="B37" s="36"/>
      <c r="C37" s="43" t="s">
        <v>96</v>
      </c>
      <c r="D37" s="73">
        <f>+'EGRESO CALENDARIZADO'!D37</f>
        <v>1491151.02</v>
      </c>
    </row>
    <row r="38" spans="2:6" s="1" customFormat="1" ht="21.75" customHeight="1" x14ac:dyDescent="0.25">
      <c r="B38" s="36" t="s">
        <v>64</v>
      </c>
      <c r="C38" s="43"/>
      <c r="D38" s="38"/>
    </row>
    <row r="39" spans="2:6" s="1" customFormat="1" ht="21.75" customHeight="1" x14ac:dyDescent="0.25">
      <c r="B39" s="36"/>
      <c r="C39" s="39" t="s">
        <v>97</v>
      </c>
      <c r="D39" s="38"/>
    </row>
    <row r="40" spans="2:6" s="1" customFormat="1" ht="21.75" customHeight="1" x14ac:dyDescent="0.25">
      <c r="B40" s="36"/>
      <c r="C40" s="43" t="s">
        <v>65</v>
      </c>
      <c r="D40" s="38"/>
    </row>
    <row r="41" spans="2:6" s="1" customFormat="1" ht="21.75" customHeight="1" x14ac:dyDescent="0.25">
      <c r="B41" s="36"/>
      <c r="C41" s="43" t="s">
        <v>66</v>
      </c>
      <c r="D41" s="38"/>
    </row>
    <row r="42" spans="2:6" s="1" customFormat="1" ht="21.75" customHeight="1" x14ac:dyDescent="0.25">
      <c r="B42" s="36"/>
      <c r="C42" s="43" t="s">
        <v>98</v>
      </c>
      <c r="D42" s="38"/>
    </row>
    <row r="43" spans="2:6" s="1" customFormat="1" ht="21.75" customHeight="1" x14ac:dyDescent="0.25">
      <c r="B43" s="36"/>
      <c r="C43" s="39" t="s">
        <v>68</v>
      </c>
      <c r="D43" s="38"/>
    </row>
    <row r="44" spans="2:6" s="1" customFormat="1" ht="21.75" customHeight="1" x14ac:dyDescent="0.25">
      <c r="B44" s="36"/>
      <c r="C44" s="43" t="s">
        <v>221</v>
      </c>
      <c r="D44" s="38"/>
    </row>
    <row r="45" spans="2:6" s="1" customFormat="1" ht="21.75" customHeight="1" x14ac:dyDescent="0.25">
      <c r="B45" s="36"/>
      <c r="C45" s="45" t="s">
        <v>99</v>
      </c>
      <c r="D45" s="38"/>
    </row>
    <row r="46" spans="2:6" s="1" customFormat="1" ht="21.75" customHeight="1" x14ac:dyDescent="0.25">
      <c r="B46" s="36"/>
      <c r="C46" s="43" t="s">
        <v>100</v>
      </c>
      <c r="D46" s="38"/>
    </row>
    <row r="47" spans="2:6" s="1" customFormat="1" ht="21.75" customHeight="1" x14ac:dyDescent="0.25">
      <c r="B47" s="36"/>
      <c r="C47" s="45" t="s">
        <v>101</v>
      </c>
      <c r="D47" s="38"/>
    </row>
    <row r="48" spans="2:6" s="1" customFormat="1" ht="21.75" customHeight="1" x14ac:dyDescent="0.25">
      <c r="B48" s="36" t="s">
        <v>170</v>
      </c>
      <c r="C48" s="43"/>
      <c r="D48" s="88">
        <f>SUM(D49:D57)</f>
        <v>754442.8</v>
      </c>
      <c r="F48" s="76"/>
    </row>
    <row r="49" spans="2:4" s="1" customFormat="1" ht="21.75" customHeight="1" x14ac:dyDescent="0.25">
      <c r="B49" s="36"/>
      <c r="C49" s="43" t="s">
        <v>202</v>
      </c>
      <c r="D49" s="73">
        <f>+'EGRESO CALENDARIZADO'!D49</f>
        <v>550602</v>
      </c>
    </row>
    <row r="50" spans="2:4" s="1" customFormat="1" ht="21.75" customHeight="1" x14ac:dyDescent="0.25">
      <c r="B50" s="36"/>
      <c r="C50" s="43" t="s">
        <v>203</v>
      </c>
      <c r="D50" s="75">
        <f>+'EGRESO CALENDARIZADO'!D50</f>
        <v>50000</v>
      </c>
    </row>
    <row r="51" spans="2:4" s="1" customFormat="1" ht="21.75" customHeight="1" x14ac:dyDescent="0.25">
      <c r="B51" s="36"/>
      <c r="C51" s="43" t="s">
        <v>102</v>
      </c>
      <c r="D51" s="38"/>
    </row>
    <row r="52" spans="2:4" s="1" customFormat="1" ht="21.75" customHeight="1" x14ac:dyDescent="0.25">
      <c r="B52" s="36"/>
      <c r="C52" s="43" t="s">
        <v>103</v>
      </c>
      <c r="D52" s="38"/>
    </row>
    <row r="53" spans="2:4" s="1" customFormat="1" ht="21.75" customHeight="1" x14ac:dyDescent="0.25">
      <c r="B53" s="36"/>
      <c r="C53" s="43" t="s">
        <v>104</v>
      </c>
      <c r="D53" s="38"/>
    </row>
    <row r="54" spans="2:4" s="1" customFormat="1" ht="21.75" customHeight="1" x14ac:dyDescent="0.25">
      <c r="B54" s="36"/>
      <c r="C54" s="43" t="s">
        <v>105</v>
      </c>
      <c r="D54" s="73">
        <f>+'EGRESO CALENDARIZADO'!D54</f>
        <v>43840.800000000003</v>
      </c>
    </row>
    <row r="55" spans="2:4" s="1" customFormat="1" ht="21.75" customHeight="1" x14ac:dyDescent="0.25">
      <c r="B55" s="36"/>
      <c r="C55" s="43" t="s">
        <v>106</v>
      </c>
      <c r="D55" s="38"/>
    </row>
    <row r="56" spans="2:4" s="1" customFormat="1" ht="21.75" customHeight="1" x14ac:dyDescent="0.25">
      <c r="B56" s="36"/>
      <c r="C56" s="43" t="s">
        <v>107</v>
      </c>
      <c r="D56" s="38"/>
    </row>
    <row r="57" spans="2:4" s="1" customFormat="1" ht="21.75" customHeight="1" x14ac:dyDescent="0.25">
      <c r="B57" s="36"/>
      <c r="C57" s="43" t="s">
        <v>108</v>
      </c>
      <c r="D57" s="73">
        <f>+'EGRESO CALENDARIZADO'!D57</f>
        <v>110000</v>
      </c>
    </row>
    <row r="58" spans="2:4" s="1" customFormat="1" ht="21.75" customHeight="1" x14ac:dyDescent="0.25">
      <c r="B58" s="36" t="s">
        <v>109</v>
      </c>
      <c r="C58" s="43"/>
      <c r="D58" s="38"/>
    </row>
    <row r="59" spans="2:4" s="1" customFormat="1" ht="21.75" customHeight="1" x14ac:dyDescent="0.25">
      <c r="B59" s="36"/>
      <c r="C59" s="43" t="s">
        <v>110</v>
      </c>
      <c r="D59" s="38"/>
    </row>
    <row r="60" spans="2:4" s="1" customFormat="1" ht="21.75" customHeight="1" x14ac:dyDescent="0.25">
      <c r="B60" s="36"/>
      <c r="C60" s="43" t="s">
        <v>111</v>
      </c>
      <c r="D60" s="38"/>
    </row>
    <row r="61" spans="2:4" s="1" customFormat="1" ht="21.75" customHeight="1" x14ac:dyDescent="0.25">
      <c r="B61" s="36"/>
      <c r="C61" s="43" t="s">
        <v>112</v>
      </c>
      <c r="D61" s="38"/>
    </row>
    <row r="62" spans="2:4" s="1" customFormat="1" ht="21.75" customHeight="1" x14ac:dyDescent="0.25">
      <c r="B62" s="36" t="s">
        <v>176</v>
      </c>
      <c r="C62" s="37"/>
      <c r="D62" s="38"/>
    </row>
    <row r="63" spans="2:4" s="1" customFormat="1" ht="21.75" customHeight="1" x14ac:dyDescent="0.25">
      <c r="B63" s="36"/>
      <c r="C63" s="37" t="s">
        <v>113</v>
      </c>
      <c r="D63" s="38"/>
    </row>
    <row r="64" spans="2:4" s="1" customFormat="1" ht="21.75" customHeight="1" x14ac:dyDescent="0.25">
      <c r="B64" s="36"/>
      <c r="C64" s="37" t="s">
        <v>114</v>
      </c>
      <c r="D64" s="38"/>
    </row>
    <row r="65" spans="2:4" s="1" customFormat="1" ht="21.75" customHeight="1" x14ac:dyDescent="0.25">
      <c r="B65" s="36"/>
      <c r="C65" s="37" t="s">
        <v>177</v>
      </c>
      <c r="D65" s="38"/>
    </row>
    <row r="66" spans="2:4" s="1" customFormat="1" ht="21.75" customHeight="1" x14ac:dyDescent="0.25">
      <c r="B66" s="36"/>
      <c r="C66" s="37" t="s">
        <v>115</v>
      </c>
      <c r="D66" s="38"/>
    </row>
    <row r="67" spans="2:4" s="1" customFormat="1" ht="21.75" customHeight="1" x14ac:dyDescent="0.25">
      <c r="B67" s="36"/>
      <c r="C67" s="37" t="s">
        <v>116</v>
      </c>
      <c r="D67" s="38"/>
    </row>
    <row r="68" spans="2:4" s="1" customFormat="1" ht="21.75" customHeight="1" x14ac:dyDescent="0.25">
      <c r="B68" s="36"/>
      <c r="C68" s="37" t="s">
        <v>117</v>
      </c>
      <c r="D68" s="38"/>
    </row>
    <row r="69" spans="2:4" s="1" customFormat="1" ht="21.75" customHeight="1" x14ac:dyDescent="0.25">
      <c r="B69" s="36"/>
      <c r="C69" s="37" t="s">
        <v>118</v>
      </c>
      <c r="D69" s="38"/>
    </row>
    <row r="70" spans="2:4" s="1" customFormat="1" ht="21.75" customHeight="1" x14ac:dyDescent="0.25">
      <c r="B70" s="36" t="s">
        <v>119</v>
      </c>
      <c r="C70" s="37"/>
      <c r="D70" s="38"/>
    </row>
    <row r="71" spans="2:4" s="1" customFormat="1" ht="21.75" customHeight="1" x14ac:dyDescent="0.25">
      <c r="B71" s="36"/>
      <c r="C71" s="37" t="s">
        <v>120</v>
      </c>
      <c r="D71" s="38"/>
    </row>
    <row r="72" spans="2:4" s="1" customFormat="1" ht="21.75" customHeight="1" x14ac:dyDescent="0.25">
      <c r="B72" s="36"/>
      <c r="C72" s="37" t="s">
        <v>62</v>
      </c>
      <c r="D72" s="38"/>
    </row>
    <row r="73" spans="2:4" s="1" customFormat="1" ht="21.75" customHeight="1" x14ac:dyDescent="0.25">
      <c r="B73" s="36"/>
      <c r="C73" s="37" t="s">
        <v>121</v>
      </c>
      <c r="D73" s="38"/>
    </row>
    <row r="74" spans="2:4" s="1" customFormat="1" ht="21.75" customHeight="1" x14ac:dyDescent="0.25">
      <c r="B74" s="36" t="s">
        <v>122</v>
      </c>
      <c r="C74" s="37"/>
      <c r="D74" s="38"/>
    </row>
    <row r="75" spans="2:4" s="1" customFormat="1" ht="21.75" customHeight="1" x14ac:dyDescent="0.25">
      <c r="B75" s="36"/>
      <c r="C75" s="37" t="s">
        <v>123</v>
      </c>
      <c r="D75" s="38"/>
    </row>
    <row r="76" spans="2:4" s="1" customFormat="1" ht="21.75" customHeight="1" x14ac:dyDescent="0.25">
      <c r="B76" s="36"/>
      <c r="C76" s="37" t="s">
        <v>124</v>
      </c>
      <c r="D76" s="38"/>
    </row>
    <row r="77" spans="2:4" s="1" customFormat="1" ht="21.75" customHeight="1" x14ac:dyDescent="0.25">
      <c r="B77" s="36"/>
      <c r="C77" s="37" t="s">
        <v>125</v>
      </c>
      <c r="D77" s="38"/>
    </row>
    <row r="78" spans="2:4" s="1" customFormat="1" ht="21.75" customHeight="1" x14ac:dyDescent="0.25">
      <c r="B78" s="36"/>
      <c r="C78" s="37" t="s">
        <v>231</v>
      </c>
      <c r="D78" s="38"/>
    </row>
    <row r="79" spans="2:4" s="1" customFormat="1" ht="21.75" customHeight="1" x14ac:dyDescent="0.25">
      <c r="B79" s="36"/>
      <c r="C79" s="37" t="s">
        <v>126</v>
      </c>
      <c r="D79" s="38"/>
    </row>
    <row r="80" spans="2:4" s="1" customFormat="1" ht="21.75" customHeight="1" x14ac:dyDescent="0.25">
      <c r="B80" s="36"/>
      <c r="C80" s="37" t="s">
        <v>127</v>
      </c>
      <c r="D80" s="38"/>
    </row>
    <row r="81" spans="2:4" s="1" customFormat="1" ht="21.75" customHeight="1" x14ac:dyDescent="0.25">
      <c r="B81" s="36"/>
      <c r="C81" s="37" t="s">
        <v>128</v>
      </c>
      <c r="D81" s="38"/>
    </row>
    <row r="84" spans="2:4" x14ac:dyDescent="0.25">
      <c r="C84" s="92"/>
      <c r="D84">
        <v>6</v>
      </c>
    </row>
    <row r="85" spans="2:4" ht="18" customHeight="1" x14ac:dyDescent="0.25">
      <c r="B85" s="158" t="s">
        <v>276</v>
      </c>
      <c r="C85" s="159"/>
      <c r="D85" s="31"/>
    </row>
    <row r="86" spans="2:4" ht="18" customHeight="1" x14ac:dyDescent="0.25">
      <c r="B86" s="158" t="s">
        <v>238</v>
      </c>
      <c r="C86" s="159"/>
      <c r="D86" s="31"/>
    </row>
    <row r="87" spans="2:4" ht="18" customHeight="1" x14ac:dyDescent="0.25">
      <c r="B87" s="46"/>
      <c r="C87" s="47" t="s">
        <v>179</v>
      </c>
      <c r="D87" s="48" t="s">
        <v>74</v>
      </c>
    </row>
    <row r="88" spans="2:4" ht="19.5" customHeight="1" x14ac:dyDescent="0.25">
      <c r="B88" s="158" t="s">
        <v>44</v>
      </c>
      <c r="C88" s="164"/>
      <c r="D88" s="31"/>
    </row>
    <row r="89" spans="2:4" s="1" customFormat="1" ht="21.75" customHeight="1" x14ac:dyDescent="0.25">
      <c r="B89" s="33"/>
      <c r="C89" s="34" t="s">
        <v>180</v>
      </c>
      <c r="D89" s="35"/>
    </row>
    <row r="90" spans="2:4" s="1" customFormat="1" ht="21.75" customHeight="1" x14ac:dyDescent="0.25">
      <c r="B90" s="36"/>
      <c r="C90" s="34" t="s">
        <v>181</v>
      </c>
      <c r="D90" s="38"/>
    </row>
    <row r="91" spans="2:4" s="1" customFormat="1" ht="21.75" customHeight="1" x14ac:dyDescent="0.25">
      <c r="B91" s="36"/>
      <c r="C91" s="34" t="s">
        <v>182</v>
      </c>
      <c r="D91" s="38"/>
    </row>
    <row r="92" spans="2:4" s="1" customFormat="1" ht="21.75" customHeight="1" x14ac:dyDescent="0.25">
      <c r="B92" s="36"/>
      <c r="C92" s="69" t="s">
        <v>232</v>
      </c>
      <c r="D92" s="75">
        <v>67000000</v>
      </c>
    </row>
    <row r="93" spans="2:4" s="1" customFormat="1" ht="21.75" customHeight="1" x14ac:dyDescent="0.25">
      <c r="B93" s="36"/>
      <c r="C93" s="37" t="s">
        <v>183</v>
      </c>
      <c r="D93" s="38"/>
    </row>
    <row r="104" spans="2:4" x14ac:dyDescent="0.25">
      <c r="C104" s="92"/>
      <c r="D104">
        <v>7</v>
      </c>
    </row>
    <row r="105" spans="2:4" ht="18" customHeight="1" x14ac:dyDescent="0.25">
      <c r="B105" s="158" t="s">
        <v>276</v>
      </c>
      <c r="C105" s="159"/>
      <c r="D105" s="31"/>
    </row>
    <row r="106" spans="2:4" ht="18" customHeight="1" x14ac:dyDescent="0.25">
      <c r="B106" s="158" t="s">
        <v>238</v>
      </c>
      <c r="C106" s="159"/>
      <c r="D106" s="31"/>
    </row>
    <row r="107" spans="2:4" ht="18" customHeight="1" x14ac:dyDescent="0.25">
      <c r="B107" s="46"/>
      <c r="C107" s="47" t="s">
        <v>179</v>
      </c>
      <c r="D107" s="48" t="s">
        <v>74</v>
      </c>
    </row>
    <row r="108" spans="2:4" ht="19.5" customHeight="1" x14ac:dyDescent="0.25">
      <c r="B108" s="158" t="s">
        <v>44</v>
      </c>
      <c r="C108" s="164"/>
      <c r="D108" s="31"/>
    </row>
    <row r="109" spans="2:4" s="1" customFormat="1" ht="21.75" customHeight="1" x14ac:dyDescent="0.25">
      <c r="B109" s="33"/>
      <c r="C109" s="34" t="s">
        <v>204</v>
      </c>
      <c r="D109" s="35"/>
    </row>
    <row r="110" spans="2:4" s="1" customFormat="1" ht="21.75" customHeight="1" x14ac:dyDescent="0.25">
      <c r="B110" s="36"/>
      <c r="C110" s="34" t="s">
        <v>183</v>
      </c>
      <c r="D110" s="38"/>
    </row>
    <row r="111" spans="2:4" s="1" customFormat="1" ht="21.75" customHeight="1" x14ac:dyDescent="0.25">
      <c r="B111" s="65"/>
      <c r="C111" s="67"/>
      <c r="D111" s="65"/>
    </row>
    <row r="112" spans="2:4" x14ac:dyDescent="0.25">
      <c r="C112" s="92"/>
      <c r="D112">
        <v>8</v>
      </c>
    </row>
    <row r="113" spans="2:4" ht="18" customHeight="1" x14ac:dyDescent="0.25">
      <c r="B113" s="158" t="s">
        <v>276</v>
      </c>
      <c r="C113" s="159"/>
      <c r="D113" s="31"/>
    </row>
    <row r="114" spans="2:4" ht="18" customHeight="1" x14ac:dyDescent="0.25">
      <c r="B114" s="158" t="s">
        <v>238</v>
      </c>
      <c r="C114" s="159"/>
      <c r="D114" s="31"/>
    </row>
    <row r="115" spans="2:4" ht="18" customHeight="1" x14ac:dyDescent="0.25">
      <c r="B115" s="46"/>
      <c r="C115" s="47" t="s">
        <v>184</v>
      </c>
      <c r="D115" s="48" t="s">
        <v>74</v>
      </c>
    </row>
    <row r="116" spans="2:4" ht="19.5" customHeight="1" x14ac:dyDescent="0.25">
      <c r="B116" s="158" t="s">
        <v>44</v>
      </c>
      <c r="C116" s="164"/>
      <c r="D116" s="31"/>
    </row>
    <row r="117" spans="2:4" ht="19.5" customHeight="1" x14ac:dyDescent="0.25">
      <c r="B117" s="51"/>
      <c r="C117" s="34" t="s">
        <v>185</v>
      </c>
      <c r="D117" s="31"/>
    </row>
    <row r="118" spans="2:4" ht="19.5" customHeight="1" x14ac:dyDescent="0.25">
      <c r="B118" s="51"/>
      <c r="C118" s="34" t="s">
        <v>186</v>
      </c>
      <c r="D118" s="31"/>
    </row>
    <row r="119" spans="2:4" ht="19.5" customHeight="1" x14ac:dyDescent="0.25">
      <c r="B119" s="51"/>
      <c r="C119" s="34" t="s">
        <v>187</v>
      </c>
      <c r="D119" s="31"/>
    </row>
    <row r="120" spans="2:4" s="1" customFormat="1" ht="21.75" customHeight="1" x14ac:dyDescent="0.25">
      <c r="B120" s="33"/>
      <c r="C120" s="34" t="s">
        <v>188</v>
      </c>
      <c r="D120" s="85">
        <v>67000000</v>
      </c>
    </row>
    <row r="121" spans="2:4" s="1" customFormat="1" ht="21.75" customHeight="1" x14ac:dyDescent="0.25">
      <c r="B121" s="66"/>
      <c r="C121" s="67"/>
      <c r="D121" s="66"/>
    </row>
    <row r="122" spans="2:4" x14ac:dyDescent="0.25">
      <c r="C122" s="92"/>
      <c r="D122">
        <v>9</v>
      </c>
    </row>
    <row r="123" spans="2:4" ht="18.75" customHeight="1" x14ac:dyDescent="0.25">
      <c r="B123" s="158" t="s">
        <v>276</v>
      </c>
      <c r="C123" s="159"/>
      <c r="D123" s="31"/>
    </row>
    <row r="124" spans="2:4" ht="18" customHeight="1" x14ac:dyDescent="0.25">
      <c r="B124" s="158" t="s">
        <v>238</v>
      </c>
      <c r="C124" s="159"/>
      <c r="D124" s="31"/>
    </row>
    <row r="125" spans="2:4" ht="18" customHeight="1" x14ac:dyDescent="0.25">
      <c r="B125" s="46"/>
      <c r="C125" s="47" t="s">
        <v>189</v>
      </c>
      <c r="D125" s="48" t="s">
        <v>74</v>
      </c>
    </row>
    <row r="126" spans="2:4" ht="19.5" customHeight="1" x14ac:dyDescent="0.25">
      <c r="B126" s="158" t="s">
        <v>44</v>
      </c>
      <c r="C126" s="164"/>
      <c r="D126" s="84">
        <f>SUM(D127:D128)</f>
        <v>66999999.99734199</v>
      </c>
    </row>
    <row r="127" spans="2:4" ht="19.5" customHeight="1" x14ac:dyDescent="0.25">
      <c r="B127" s="51"/>
      <c r="C127" s="34" t="s">
        <v>190</v>
      </c>
      <c r="D127" s="85">
        <f>+'EGRESO CALENDARIZADO'!D10+'EGRESO CALENDARIZADO'!D18+'EGRESO CALENDARIZADO'!D28</f>
        <v>66245557.197341993</v>
      </c>
    </row>
    <row r="128" spans="2:4" ht="19.5" customHeight="1" x14ac:dyDescent="0.25">
      <c r="B128" s="51"/>
      <c r="C128" s="34" t="s">
        <v>191</v>
      </c>
      <c r="D128" s="85">
        <f>+'EGRESO CALENDARIZADO'!D48</f>
        <v>754442.8</v>
      </c>
    </row>
    <row r="129" spans="2:4" ht="19.5" customHeight="1" x14ac:dyDescent="0.25">
      <c r="B129" s="51"/>
      <c r="C129" s="34" t="s">
        <v>192</v>
      </c>
      <c r="D129" s="31"/>
    </row>
    <row r="131" spans="2:4" x14ac:dyDescent="0.25">
      <c r="C131" s="92"/>
      <c r="D131">
        <v>10</v>
      </c>
    </row>
    <row r="132" spans="2:4" ht="18.75" customHeight="1" x14ac:dyDescent="0.25">
      <c r="B132" s="158" t="s">
        <v>276</v>
      </c>
      <c r="C132" s="164"/>
      <c r="D132" s="159"/>
    </row>
    <row r="133" spans="2:4" ht="18" customHeight="1" x14ac:dyDescent="0.25">
      <c r="B133" s="158" t="s">
        <v>238</v>
      </c>
      <c r="C133" s="164"/>
      <c r="D133" s="159"/>
    </row>
    <row r="134" spans="2:4" ht="18" customHeight="1" x14ac:dyDescent="0.25">
      <c r="B134" s="158" t="s">
        <v>242</v>
      </c>
      <c r="C134" s="164"/>
      <c r="D134" s="159"/>
    </row>
    <row r="135" spans="2:4" ht="19.5" customHeight="1" x14ac:dyDescent="0.25">
      <c r="B135" s="158" t="s">
        <v>279</v>
      </c>
      <c r="C135" s="164"/>
      <c r="D135" s="159"/>
    </row>
    <row r="136" spans="2:4" ht="39" customHeight="1" x14ac:dyDescent="0.25">
      <c r="B136" s="51"/>
      <c r="C136" s="166" t="s">
        <v>269</v>
      </c>
      <c r="D136" s="167"/>
    </row>
    <row r="137" spans="2:4" ht="19.5" customHeight="1" x14ac:dyDescent="0.25">
      <c r="B137" s="51"/>
      <c r="C137" s="107"/>
      <c r="D137" s="64"/>
    </row>
    <row r="138" spans="2:4" ht="19.5" customHeight="1" x14ac:dyDescent="0.25">
      <c r="B138" s="51"/>
      <c r="C138" s="68"/>
      <c r="D138" s="64"/>
    </row>
    <row r="143" spans="2:4" x14ac:dyDescent="0.25">
      <c r="C143" s="92"/>
      <c r="D143">
        <v>11</v>
      </c>
    </row>
    <row r="144" spans="2:4" ht="18.75" customHeight="1" x14ac:dyDescent="0.25">
      <c r="B144" s="158" t="s">
        <v>276</v>
      </c>
      <c r="C144" s="164"/>
      <c r="D144" s="159"/>
    </row>
    <row r="145" spans="2:9" ht="18" customHeight="1" x14ac:dyDescent="0.25">
      <c r="B145" s="158" t="s">
        <v>238</v>
      </c>
      <c r="C145" s="164"/>
      <c r="D145" s="159"/>
    </row>
    <row r="146" spans="2:9" ht="18" customHeight="1" x14ac:dyDescent="0.25">
      <c r="B146" s="158" t="s">
        <v>193</v>
      </c>
      <c r="C146" s="164"/>
      <c r="D146" s="159"/>
    </row>
    <row r="147" spans="2:9" ht="19.5" customHeight="1" x14ac:dyDescent="0.25">
      <c r="B147" s="158" t="s">
        <v>280</v>
      </c>
      <c r="C147" s="164"/>
      <c r="D147" s="159"/>
    </row>
    <row r="148" spans="2:9" ht="19.5" customHeight="1" x14ac:dyDescent="0.25">
      <c r="B148" s="51"/>
      <c r="C148" s="108" t="s">
        <v>274</v>
      </c>
      <c r="D148" s="64"/>
    </row>
    <row r="149" spans="2:9" ht="19.5" customHeight="1" x14ac:dyDescent="0.25">
      <c r="B149" s="51"/>
      <c r="C149" s="68" t="s">
        <v>275</v>
      </c>
      <c r="D149" s="64"/>
    </row>
    <row r="150" spans="2:9" ht="19.5" customHeight="1" x14ac:dyDescent="0.25">
      <c r="B150" s="51"/>
      <c r="C150" s="68"/>
      <c r="D150" s="64"/>
      <c r="F150" s="92"/>
      <c r="I150">
        <v>12</v>
      </c>
    </row>
    <row r="151" spans="2:9" ht="15.75" x14ac:dyDescent="0.25">
      <c r="C151" s="67"/>
      <c r="D151" s="114"/>
    </row>
    <row r="152" spans="2:9" ht="18.75" customHeight="1" x14ac:dyDescent="0.25">
      <c r="C152" s="67"/>
      <c r="D152" s="114"/>
      <c r="F152" s="158" t="s">
        <v>276</v>
      </c>
      <c r="G152" s="164"/>
      <c r="H152" s="164"/>
      <c r="I152" s="159"/>
    </row>
    <row r="153" spans="2:9" ht="18.75" customHeight="1" x14ac:dyDescent="0.25">
      <c r="C153" s="67"/>
      <c r="D153" s="114"/>
      <c r="F153" s="158" t="s">
        <v>194</v>
      </c>
      <c r="G153" s="164"/>
      <c r="H153" s="164"/>
      <c r="I153" s="159"/>
    </row>
    <row r="154" spans="2:9" ht="18.75" customHeight="1" x14ac:dyDescent="0.25">
      <c r="C154" s="67"/>
      <c r="D154" s="114"/>
      <c r="F154" s="162" t="s">
        <v>195</v>
      </c>
      <c r="G154" s="156" t="s">
        <v>196</v>
      </c>
      <c r="H154" s="158" t="s">
        <v>197</v>
      </c>
      <c r="I154" s="159"/>
    </row>
    <row r="155" spans="2:9" ht="17.25" customHeight="1" x14ac:dyDescent="0.25">
      <c r="C155" s="67"/>
      <c r="D155" s="114"/>
      <c r="F155" s="160"/>
      <c r="G155" s="157"/>
      <c r="H155" s="32" t="s">
        <v>198</v>
      </c>
      <c r="I155" s="17" t="s">
        <v>199</v>
      </c>
    </row>
    <row r="156" spans="2:9" ht="18.75" customHeight="1" x14ac:dyDescent="0.25">
      <c r="C156" s="67"/>
      <c r="D156" s="114"/>
      <c r="F156" s="86" t="s">
        <v>246</v>
      </c>
      <c r="G156" s="89">
        <v>1</v>
      </c>
      <c r="H156" s="90">
        <v>132023</v>
      </c>
      <c r="I156" s="90">
        <v>158599.92000000001</v>
      </c>
    </row>
    <row r="157" spans="2:9" ht="18.75" customHeight="1" x14ac:dyDescent="0.25">
      <c r="C157" s="67"/>
      <c r="D157" s="114"/>
      <c r="F157" s="86" t="s">
        <v>247</v>
      </c>
      <c r="G157" s="89">
        <v>4</v>
      </c>
      <c r="H157" s="90">
        <v>82174</v>
      </c>
      <c r="I157" s="90">
        <v>132022.29999999999</v>
      </c>
    </row>
    <row r="158" spans="2:9" ht="18.75" customHeight="1" x14ac:dyDescent="0.25">
      <c r="C158" s="67"/>
      <c r="D158" s="114"/>
      <c r="F158" s="86" t="s">
        <v>248</v>
      </c>
      <c r="G158" s="89">
        <v>3</v>
      </c>
      <c r="H158" s="90">
        <v>55410</v>
      </c>
      <c r="I158" s="90">
        <v>82173.16</v>
      </c>
    </row>
    <row r="159" spans="2:9" ht="18.75" customHeight="1" x14ac:dyDescent="0.25">
      <c r="C159" s="67"/>
      <c r="D159" s="114"/>
      <c r="F159" s="86" t="s">
        <v>249</v>
      </c>
      <c r="G159" s="89">
        <v>7</v>
      </c>
      <c r="H159" s="90">
        <v>46558</v>
      </c>
      <c r="I159" s="90">
        <v>55409.42</v>
      </c>
    </row>
    <row r="160" spans="2:9" ht="18.75" customHeight="1" x14ac:dyDescent="0.25">
      <c r="C160" s="67"/>
      <c r="D160" s="114"/>
      <c r="F160" s="86" t="s">
        <v>250</v>
      </c>
      <c r="G160" s="89">
        <v>6</v>
      </c>
      <c r="H160" s="90">
        <v>55410</v>
      </c>
      <c r="I160" s="90">
        <v>46557.14</v>
      </c>
    </row>
    <row r="161" spans="3:9" ht="15.75" x14ac:dyDescent="0.25">
      <c r="C161" s="67"/>
      <c r="D161" s="114"/>
      <c r="F161" s="86" t="s">
        <v>251</v>
      </c>
      <c r="G161" s="89">
        <v>1</v>
      </c>
      <c r="H161" s="90">
        <v>40897</v>
      </c>
      <c r="I161" s="91">
        <v>55409.42</v>
      </c>
    </row>
    <row r="162" spans="3:9" ht="15.75" x14ac:dyDescent="0.25">
      <c r="C162" s="67"/>
      <c r="D162" s="114"/>
      <c r="F162" s="86" t="s">
        <v>252</v>
      </c>
      <c r="G162" s="89">
        <v>1</v>
      </c>
      <c r="H162" s="90">
        <v>34997</v>
      </c>
      <c r="I162" s="91">
        <v>40896.76</v>
      </c>
    </row>
    <row r="163" spans="3:9" ht="15.75" x14ac:dyDescent="0.25">
      <c r="C163" s="67"/>
      <c r="D163" s="114"/>
      <c r="F163" s="86" t="s">
        <v>253</v>
      </c>
      <c r="G163" s="89">
        <v>12</v>
      </c>
      <c r="H163" s="90">
        <v>25212</v>
      </c>
      <c r="I163" s="91">
        <v>34996.5</v>
      </c>
    </row>
    <row r="164" spans="3:9" ht="23.25" customHeight="1" x14ac:dyDescent="0.25">
      <c r="C164" s="67"/>
      <c r="D164" s="114"/>
      <c r="F164" s="86" t="s">
        <v>254</v>
      </c>
      <c r="G164" s="89">
        <v>12</v>
      </c>
      <c r="H164" s="90">
        <v>23385</v>
      </c>
      <c r="I164" s="91">
        <v>28211.68</v>
      </c>
    </row>
    <row r="165" spans="3:9" ht="15.75" x14ac:dyDescent="0.25">
      <c r="C165" s="67"/>
      <c r="D165" s="114"/>
      <c r="F165" s="86" t="s">
        <v>255</v>
      </c>
      <c r="G165" s="89">
        <v>1</v>
      </c>
      <c r="H165" s="90">
        <v>22285</v>
      </c>
      <c r="I165" s="91">
        <v>23384</v>
      </c>
    </row>
    <row r="166" spans="3:9" ht="15.75" x14ac:dyDescent="0.25">
      <c r="C166" s="67"/>
      <c r="D166" s="114"/>
      <c r="F166" s="86" t="s">
        <v>256</v>
      </c>
      <c r="G166" s="89">
        <v>4</v>
      </c>
      <c r="H166" s="90">
        <v>2501</v>
      </c>
      <c r="I166" s="91">
        <v>22284</v>
      </c>
    </row>
    <row r="167" spans="3:9" ht="15.75" x14ac:dyDescent="0.25">
      <c r="C167" s="67"/>
      <c r="D167" s="114"/>
      <c r="F167" s="86" t="s">
        <v>257</v>
      </c>
      <c r="G167" s="89">
        <v>10</v>
      </c>
      <c r="H167" s="90">
        <v>1</v>
      </c>
      <c r="I167" s="91">
        <v>2500</v>
      </c>
    </row>
    <row r="168" spans="3:9" ht="15.75" x14ac:dyDescent="0.25">
      <c r="C168" s="67"/>
      <c r="D168" s="114"/>
    </row>
    <row r="169" spans="3:9" ht="15.75" x14ac:dyDescent="0.25">
      <c r="C169" s="67"/>
      <c r="D169" s="114"/>
    </row>
    <row r="170" spans="3:9" ht="15.75" thickBot="1" x14ac:dyDescent="0.3">
      <c r="C170" s="94"/>
      <c r="D170" s="92">
        <v>13</v>
      </c>
    </row>
    <row r="171" spans="3:9" ht="15.75" thickBot="1" x14ac:dyDescent="0.3">
      <c r="C171" s="100" t="s">
        <v>260</v>
      </c>
      <c r="D171" s="101" t="s">
        <v>261</v>
      </c>
    </row>
    <row r="172" spans="3:9" ht="128.25" thickBot="1" x14ac:dyDescent="0.3">
      <c r="C172" s="110" t="s">
        <v>262</v>
      </c>
      <c r="D172" s="102" t="s">
        <v>263</v>
      </c>
    </row>
    <row r="173" spans="3:9" ht="51.75" thickBot="1" x14ac:dyDescent="0.3">
      <c r="C173" s="110" t="s">
        <v>264</v>
      </c>
      <c r="D173" s="103" t="s">
        <v>265</v>
      </c>
    </row>
    <row r="174" spans="3:9" ht="127.5" x14ac:dyDescent="0.25">
      <c r="C174" s="168" t="s">
        <v>266</v>
      </c>
      <c r="D174" s="104" t="s">
        <v>267</v>
      </c>
    </row>
    <row r="175" spans="3:9" ht="15.75" thickBot="1" x14ac:dyDescent="0.3">
      <c r="C175" s="169"/>
      <c r="D175" s="103" t="s">
        <v>268</v>
      </c>
    </row>
    <row r="176" spans="3:9" ht="64.5" thickBot="1" x14ac:dyDescent="0.3">
      <c r="C176" s="110" t="s">
        <v>259</v>
      </c>
      <c r="D176" s="105" t="s">
        <v>269</v>
      </c>
    </row>
    <row r="177" spans="3:4" ht="90" thickBot="1" x14ac:dyDescent="0.3">
      <c r="C177" s="110" t="s">
        <v>270</v>
      </c>
      <c r="D177" s="106" t="s">
        <v>271</v>
      </c>
    </row>
    <row r="178" spans="3:4" ht="51.75" thickBot="1" x14ac:dyDescent="0.3">
      <c r="C178" s="110" t="s">
        <v>272</v>
      </c>
      <c r="D178" s="106" t="s">
        <v>273</v>
      </c>
    </row>
    <row r="179" spans="3:4" ht="15.75" x14ac:dyDescent="0.25">
      <c r="C179" s="67"/>
      <c r="D179" s="114"/>
    </row>
    <row r="180" spans="3:4" ht="15.75" x14ac:dyDescent="0.25">
      <c r="C180" s="67"/>
      <c r="D180" s="114"/>
    </row>
    <row r="183" spans="3:4" x14ac:dyDescent="0.25">
      <c r="C183" s="92"/>
      <c r="D183">
        <v>14</v>
      </c>
    </row>
    <row r="184" spans="3:4" ht="15.75" x14ac:dyDescent="0.25">
      <c r="C184" s="95" t="s">
        <v>258</v>
      </c>
      <c r="D184" s="95" t="s">
        <v>74</v>
      </c>
    </row>
    <row r="185" spans="3:4" ht="15.75" x14ac:dyDescent="0.25">
      <c r="C185" s="95" t="s">
        <v>44</v>
      </c>
      <c r="D185" s="99">
        <f>SUM(D186:D194)</f>
        <v>67000000</v>
      </c>
    </row>
    <row r="186" spans="3:4" ht="15.75" x14ac:dyDescent="0.25">
      <c r="C186" s="97" t="s">
        <v>143</v>
      </c>
      <c r="D186" s="97"/>
    </row>
    <row r="187" spans="3:4" ht="15.75" x14ac:dyDescent="0.25">
      <c r="C187" s="97" t="s">
        <v>149</v>
      </c>
      <c r="D187" s="97"/>
    </row>
    <row r="188" spans="3:4" ht="15.75" x14ac:dyDescent="0.25">
      <c r="C188" s="97" t="s">
        <v>213</v>
      </c>
      <c r="D188" s="97"/>
    </row>
    <row r="189" spans="3:4" ht="15.75" x14ac:dyDescent="0.25">
      <c r="C189" s="97" t="s">
        <v>54</v>
      </c>
      <c r="D189" s="97"/>
    </row>
    <row r="190" spans="3:4" ht="15.75" x14ac:dyDescent="0.25">
      <c r="C190" s="97" t="s">
        <v>57</v>
      </c>
      <c r="D190" s="97"/>
    </row>
    <row r="191" spans="3:4" ht="15.75" x14ac:dyDescent="0.25">
      <c r="C191" s="97" t="s">
        <v>208</v>
      </c>
      <c r="D191" s="97"/>
    </row>
    <row r="192" spans="3:4" ht="15.75" x14ac:dyDescent="0.25">
      <c r="C192" s="97" t="s">
        <v>60</v>
      </c>
      <c r="D192" s="97"/>
    </row>
    <row r="193" spans="3:4" ht="15.75" x14ac:dyDescent="0.25">
      <c r="C193" s="97" t="s">
        <v>61</v>
      </c>
      <c r="D193" s="97"/>
    </row>
    <row r="194" spans="3:4" ht="31.5" x14ac:dyDescent="0.25">
      <c r="C194" s="97" t="s">
        <v>64</v>
      </c>
      <c r="D194" s="99">
        <v>67000000</v>
      </c>
    </row>
    <row r="195" spans="3:4" ht="15.75" x14ac:dyDescent="0.25">
      <c r="C195" s="115"/>
      <c r="D195" s="116"/>
    </row>
    <row r="196" spans="3:4" ht="15.75" x14ac:dyDescent="0.25">
      <c r="C196" s="115"/>
      <c r="D196" s="116"/>
    </row>
    <row r="197" spans="3:4" ht="15.75" x14ac:dyDescent="0.25">
      <c r="C197" s="115"/>
      <c r="D197" s="116"/>
    </row>
    <row r="198" spans="3:4" ht="15.75" x14ac:dyDescent="0.25">
      <c r="C198" s="115"/>
      <c r="D198" s="116"/>
    </row>
    <row r="200" spans="3:4" x14ac:dyDescent="0.25">
      <c r="C200" s="94"/>
      <c r="D200" s="94">
        <v>15</v>
      </c>
    </row>
    <row r="201" spans="3:4" ht="15.75" x14ac:dyDescent="0.25">
      <c r="C201" s="95" t="s">
        <v>259</v>
      </c>
      <c r="D201" s="95" t="s">
        <v>74</v>
      </c>
    </row>
    <row r="202" spans="3:4" ht="15.75" x14ac:dyDescent="0.25">
      <c r="C202" s="95"/>
      <c r="D202" s="95"/>
    </row>
    <row r="203" spans="3:4" ht="15.75" x14ac:dyDescent="0.25">
      <c r="C203" s="95" t="s">
        <v>44</v>
      </c>
      <c r="D203" s="96">
        <f>SUM(D204:D208)</f>
        <v>66999999.99734199</v>
      </c>
    </row>
    <row r="204" spans="3:4" ht="15.75" x14ac:dyDescent="0.25">
      <c r="C204" s="97" t="s">
        <v>75</v>
      </c>
      <c r="D204" s="98">
        <f>+'EGRESO CALENDARIZADO'!D10</f>
        <v>54469055</v>
      </c>
    </row>
    <row r="205" spans="3:4" ht="15.75" x14ac:dyDescent="0.25">
      <c r="C205" s="97" t="s">
        <v>81</v>
      </c>
      <c r="D205" s="98">
        <f>+'EGRESO CALENDARIZADO'!D18</f>
        <v>2511011.860934</v>
      </c>
    </row>
    <row r="206" spans="3:4" ht="15.75" x14ac:dyDescent="0.25">
      <c r="C206" s="97" t="s">
        <v>87</v>
      </c>
      <c r="D206" s="98">
        <f>+'EGRESO CALENDARIZADO'!D28</f>
        <v>9265490.3364080004</v>
      </c>
    </row>
    <row r="207" spans="3:4" ht="31.5" x14ac:dyDescent="0.25">
      <c r="C207" s="97" t="s">
        <v>64</v>
      </c>
      <c r="D207" s="97"/>
    </row>
    <row r="208" spans="3:4" ht="15.75" x14ac:dyDescent="0.25">
      <c r="C208" s="97" t="s">
        <v>170</v>
      </c>
      <c r="D208" s="98">
        <f>+'EGRESO CALENDARIZADO'!D48</f>
        <v>754442.8</v>
      </c>
    </row>
    <row r="209" spans="3:4" ht="15.75" x14ac:dyDescent="0.25">
      <c r="C209" s="97" t="s">
        <v>109</v>
      </c>
      <c r="D209" s="97"/>
    </row>
    <row r="210" spans="3:4" ht="15.75" x14ac:dyDescent="0.25">
      <c r="C210" s="97" t="s">
        <v>176</v>
      </c>
      <c r="D210" s="97"/>
    </row>
    <row r="211" spans="3:4" ht="15.75" x14ac:dyDescent="0.25">
      <c r="C211" s="97" t="s">
        <v>61</v>
      </c>
      <c r="D211" s="97"/>
    </row>
    <row r="212" spans="3:4" ht="15.75" x14ac:dyDescent="0.25">
      <c r="C212" s="97" t="s">
        <v>122</v>
      </c>
      <c r="D212" s="97"/>
    </row>
    <row r="213" spans="3:4" ht="15.75" x14ac:dyDescent="0.25">
      <c r="C213" s="97"/>
      <c r="D213" s="97"/>
    </row>
    <row r="217" spans="3:4" x14ac:dyDescent="0.25">
      <c r="C217" s="93"/>
      <c r="D217" s="94"/>
    </row>
    <row r="218" spans="3:4" x14ac:dyDescent="0.25">
      <c r="C218" s="93"/>
      <c r="D218" s="94"/>
    </row>
    <row r="219" spans="3:4" x14ac:dyDescent="0.25">
      <c r="C219" s="94"/>
      <c r="D219" s="92"/>
    </row>
    <row r="220" spans="3:4" x14ac:dyDescent="0.25">
      <c r="C220" s="121"/>
      <c r="D220" s="121"/>
    </row>
    <row r="221" spans="3:4" x14ac:dyDescent="0.25">
      <c r="C221" s="117"/>
      <c r="D221" s="118"/>
    </row>
    <row r="222" spans="3:4" x14ac:dyDescent="0.25">
      <c r="C222" s="117"/>
      <c r="D222" s="119"/>
    </row>
    <row r="223" spans="3:4" x14ac:dyDescent="0.25">
      <c r="C223" s="165"/>
      <c r="D223" s="120"/>
    </row>
    <row r="224" spans="3:4" x14ac:dyDescent="0.25">
      <c r="C224" s="165"/>
      <c r="D224" s="119"/>
    </row>
    <row r="225" spans="3:4" x14ac:dyDescent="0.25">
      <c r="C225" s="117"/>
      <c r="D225" s="117"/>
    </row>
    <row r="226" spans="3:4" x14ac:dyDescent="0.25">
      <c r="C226" s="117"/>
      <c r="D226" s="120"/>
    </row>
    <row r="227" spans="3:4" x14ac:dyDescent="0.25">
      <c r="C227" s="117"/>
      <c r="D227" s="120"/>
    </row>
    <row r="234" spans="3:4" x14ac:dyDescent="0.25">
      <c r="C234" s="92"/>
      <c r="D234" s="92"/>
    </row>
  </sheetData>
  <mergeCells count="35">
    <mergeCell ref="B105:C105"/>
    <mergeCell ref="B9:C9"/>
    <mergeCell ref="B10:C10"/>
    <mergeCell ref="B85:C85"/>
    <mergeCell ref="B86:C86"/>
    <mergeCell ref="B88:C88"/>
    <mergeCell ref="B2:D2"/>
    <mergeCell ref="B3:D3"/>
    <mergeCell ref="B4:D4"/>
    <mergeCell ref="B6:C6"/>
    <mergeCell ref="B7:C7"/>
    <mergeCell ref="B106:C106"/>
    <mergeCell ref="B108:C108"/>
    <mergeCell ref="B113:C113"/>
    <mergeCell ref="B114:C114"/>
    <mergeCell ref="B132:D132"/>
    <mergeCell ref="B123:C123"/>
    <mergeCell ref="B124:C124"/>
    <mergeCell ref="B126:C126"/>
    <mergeCell ref="B116:C116"/>
    <mergeCell ref="B133:D133"/>
    <mergeCell ref="C223:C224"/>
    <mergeCell ref="C136:D136"/>
    <mergeCell ref="H154:I154"/>
    <mergeCell ref="F154:F155"/>
    <mergeCell ref="G154:G155"/>
    <mergeCell ref="F153:I153"/>
    <mergeCell ref="F152:I152"/>
    <mergeCell ref="B144:D144"/>
    <mergeCell ref="B145:D145"/>
    <mergeCell ref="B146:D146"/>
    <mergeCell ref="B147:D147"/>
    <mergeCell ref="B134:D134"/>
    <mergeCell ref="B135:D135"/>
    <mergeCell ref="C174:C17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3"/>
  <sheetViews>
    <sheetView workbookViewId="0">
      <selection activeCell="B2" sqref="B2:P2"/>
    </sheetView>
  </sheetViews>
  <sheetFormatPr baseColWidth="10" defaultRowHeight="15" x14ac:dyDescent="0.25"/>
  <cols>
    <col min="1" max="1" width="0.42578125" customWidth="1"/>
    <col min="2" max="2" width="2.28515625" customWidth="1"/>
    <col min="3" max="3" width="23.42578125" customWidth="1"/>
    <col min="4" max="4" width="12.28515625" bestFit="1" customWidth="1"/>
    <col min="5" max="5" width="11.140625" bestFit="1" customWidth="1"/>
    <col min="6" max="6" width="10.85546875" bestFit="1" customWidth="1"/>
    <col min="7" max="7" width="11.42578125" bestFit="1" customWidth="1"/>
    <col min="8" max="8" width="11.140625" bestFit="1" customWidth="1"/>
    <col min="9" max="9" width="11.42578125" bestFit="1" customWidth="1"/>
    <col min="10" max="11" width="11.140625" bestFit="1" customWidth="1"/>
    <col min="12" max="12" width="10.85546875" bestFit="1" customWidth="1"/>
    <col min="13" max="14" width="11.42578125" bestFit="1" customWidth="1"/>
    <col min="15" max="15" width="10.85546875" bestFit="1" customWidth="1"/>
    <col min="16" max="16" width="11.140625" bestFit="1" customWidth="1"/>
  </cols>
  <sheetData>
    <row r="1" spans="2:16" x14ac:dyDescent="0.25">
      <c r="C1" s="92"/>
      <c r="P1">
        <v>16</v>
      </c>
    </row>
    <row r="2" spans="2:16" x14ac:dyDescent="0.25">
      <c r="B2" s="123" t="s">
        <v>40</v>
      </c>
      <c r="C2" s="123"/>
      <c r="D2" s="123"/>
      <c r="E2" s="123"/>
      <c r="F2" s="123"/>
      <c r="G2" s="123"/>
      <c r="H2" s="123"/>
      <c r="I2" s="123"/>
      <c r="J2" s="123"/>
      <c r="K2" s="123"/>
      <c r="L2" s="123"/>
      <c r="M2" s="123"/>
      <c r="N2" s="123"/>
      <c r="O2" s="123"/>
      <c r="P2" s="123"/>
    </row>
    <row r="3" spans="2:16" x14ac:dyDescent="0.25">
      <c r="B3" s="123" t="s">
        <v>243</v>
      </c>
      <c r="C3" s="123"/>
      <c r="D3" s="123"/>
      <c r="E3" s="123"/>
      <c r="F3" s="123"/>
      <c r="G3" s="123"/>
      <c r="H3" s="123"/>
      <c r="I3" s="123"/>
      <c r="J3" s="123"/>
      <c r="K3" s="123"/>
      <c r="L3" s="123"/>
      <c r="M3" s="123"/>
      <c r="N3" s="123"/>
      <c r="O3" s="123"/>
      <c r="P3" s="123"/>
    </row>
    <row r="4" spans="2:16" x14ac:dyDescent="0.25">
      <c r="B4" s="123" t="str">
        <f>+EGRESO!B4</f>
        <v>AL 31 DE MARZO DE 2013</v>
      </c>
      <c r="C4" s="123"/>
      <c r="D4" s="123"/>
      <c r="E4" s="123"/>
      <c r="F4" s="123"/>
      <c r="G4" s="123"/>
      <c r="H4" s="123"/>
      <c r="I4" s="123"/>
      <c r="J4" s="123"/>
      <c r="K4" s="123"/>
      <c r="L4" s="123"/>
      <c r="M4" s="123"/>
      <c r="N4" s="123"/>
      <c r="O4" s="123"/>
      <c r="P4" s="123"/>
    </row>
    <row r="6" spans="2:16" ht="18" customHeight="1" x14ac:dyDescent="0.25">
      <c r="B6" s="172" t="s">
        <v>278</v>
      </c>
      <c r="C6" s="172"/>
      <c r="D6" s="172"/>
      <c r="E6" s="172"/>
      <c r="F6" s="172"/>
      <c r="G6" s="172"/>
      <c r="H6" s="172"/>
      <c r="I6" s="172"/>
      <c r="J6" s="172"/>
      <c r="K6" s="172"/>
      <c r="L6" s="172"/>
      <c r="M6" s="172"/>
      <c r="N6" s="172"/>
      <c r="O6" s="172"/>
      <c r="P6" s="172"/>
    </row>
    <row r="7" spans="2:16" ht="18" customHeight="1" x14ac:dyDescent="0.25">
      <c r="B7" s="56"/>
      <c r="C7" s="57"/>
      <c r="D7" s="55" t="s">
        <v>130</v>
      </c>
      <c r="E7" s="55" t="s">
        <v>131</v>
      </c>
      <c r="F7" s="55" t="s">
        <v>132</v>
      </c>
      <c r="G7" s="55" t="s">
        <v>133</v>
      </c>
      <c r="H7" s="55" t="s">
        <v>134</v>
      </c>
      <c r="I7" s="55" t="s">
        <v>135</v>
      </c>
      <c r="J7" s="55" t="s">
        <v>136</v>
      </c>
      <c r="K7" s="55" t="s">
        <v>137</v>
      </c>
      <c r="L7" s="55" t="s">
        <v>138</v>
      </c>
      <c r="M7" s="55" t="s">
        <v>139</v>
      </c>
      <c r="N7" s="55" t="s">
        <v>140</v>
      </c>
      <c r="O7" s="55" t="s">
        <v>141</v>
      </c>
      <c r="P7" s="55" t="s">
        <v>142</v>
      </c>
    </row>
    <row r="8" spans="2:16" ht="19.5" customHeight="1" x14ac:dyDescent="0.25">
      <c r="B8" s="173" t="s">
        <v>44</v>
      </c>
      <c r="C8" s="174"/>
      <c r="D8" s="87">
        <f>+D51</f>
        <v>66999999.997341998</v>
      </c>
      <c r="E8" s="87">
        <f t="shared" ref="E8:O8" si="0">+E51</f>
        <v>4136527.9232828338</v>
      </c>
      <c r="F8" s="87">
        <f t="shared" si="0"/>
        <v>6612217.3172388328</v>
      </c>
      <c r="G8" s="87">
        <f t="shared" si="0"/>
        <v>6548890.8903428335</v>
      </c>
      <c r="H8" s="87">
        <f t="shared" si="0"/>
        <v>4813405.387842834</v>
      </c>
      <c r="I8" s="87">
        <f t="shared" si="0"/>
        <v>3956768.6003428334</v>
      </c>
      <c r="J8" s="87">
        <f t="shared" si="0"/>
        <v>5538130.8778428333</v>
      </c>
      <c r="K8" s="87">
        <f t="shared" si="0"/>
        <v>4857952.8103428334</v>
      </c>
      <c r="L8" s="87">
        <f t="shared" si="0"/>
        <v>5553192.1178428335</v>
      </c>
      <c r="M8" s="87">
        <f t="shared" si="0"/>
        <v>5094856.9762348337</v>
      </c>
      <c r="N8" s="87">
        <f t="shared" si="0"/>
        <v>4573780.2878428334</v>
      </c>
      <c r="O8" s="87">
        <f t="shared" si="0"/>
        <v>7411682.6903428333</v>
      </c>
      <c r="P8" s="122">
        <v>7902594.1100000003</v>
      </c>
    </row>
    <row r="9" spans="2:16" s="1" customFormat="1" ht="21.75" customHeight="1" x14ac:dyDescent="0.25">
      <c r="B9" s="52" t="s">
        <v>143</v>
      </c>
      <c r="C9" s="58"/>
      <c r="D9" s="53"/>
      <c r="E9" s="53"/>
      <c r="F9" s="53"/>
      <c r="G9" s="53"/>
      <c r="H9" s="53"/>
      <c r="I9" s="53"/>
      <c r="J9" s="53"/>
      <c r="K9" s="53"/>
      <c r="L9" s="53"/>
      <c r="M9" s="53"/>
      <c r="N9" s="53"/>
      <c r="O9" s="53"/>
      <c r="P9" s="53"/>
    </row>
    <row r="10" spans="2:16" s="1" customFormat="1" ht="21.75" customHeight="1" x14ac:dyDescent="0.25">
      <c r="B10" s="52"/>
      <c r="C10" s="58" t="s">
        <v>144</v>
      </c>
      <c r="D10" s="53"/>
      <c r="E10" s="53"/>
      <c r="F10" s="53"/>
      <c r="G10" s="53"/>
      <c r="H10" s="53"/>
      <c r="I10" s="53"/>
      <c r="J10" s="53"/>
      <c r="K10" s="53"/>
      <c r="L10" s="53"/>
      <c r="M10" s="53"/>
      <c r="N10" s="53"/>
      <c r="O10" s="53"/>
      <c r="P10" s="53"/>
    </row>
    <row r="11" spans="2:16" s="1" customFormat="1" ht="21.75" customHeight="1" x14ac:dyDescent="0.25">
      <c r="B11" s="52"/>
      <c r="C11" s="58" t="s">
        <v>145</v>
      </c>
      <c r="D11" s="53"/>
      <c r="E11" s="53"/>
      <c r="F11" s="53"/>
      <c r="G11" s="53"/>
      <c r="H11" s="53"/>
      <c r="I11" s="53"/>
      <c r="J11" s="53"/>
      <c r="K11" s="53"/>
      <c r="L11" s="53"/>
      <c r="M11" s="53"/>
      <c r="N11" s="53"/>
      <c r="O11" s="53"/>
      <c r="P11" s="53"/>
    </row>
    <row r="12" spans="2:16" s="1" customFormat="1" ht="21" customHeight="1" x14ac:dyDescent="0.25">
      <c r="B12" s="52"/>
      <c r="C12" s="59" t="s">
        <v>205</v>
      </c>
      <c r="D12" s="53"/>
      <c r="E12" s="53"/>
      <c r="F12" s="53"/>
      <c r="G12" s="53"/>
      <c r="H12" s="53"/>
      <c r="I12" s="53"/>
      <c r="J12" s="53"/>
      <c r="K12" s="53"/>
      <c r="L12" s="53"/>
      <c r="M12" s="53"/>
      <c r="N12" s="53"/>
      <c r="O12" s="53"/>
      <c r="P12" s="53"/>
    </row>
    <row r="13" spans="2:16" s="1" customFormat="1" ht="21.75" customHeight="1" x14ac:dyDescent="0.25">
      <c r="B13" s="52"/>
      <c r="C13" s="58" t="s">
        <v>146</v>
      </c>
      <c r="D13" s="53"/>
      <c r="E13" s="53"/>
      <c r="F13" s="53"/>
      <c r="G13" s="53"/>
      <c r="H13" s="53"/>
      <c r="I13" s="53"/>
      <c r="J13" s="53"/>
      <c r="K13" s="53"/>
      <c r="L13" s="53"/>
      <c r="M13" s="53"/>
      <c r="N13" s="53"/>
      <c r="O13" s="53"/>
      <c r="P13" s="53"/>
    </row>
    <row r="14" spans="2:16" s="1" customFormat="1" ht="21.75" customHeight="1" x14ac:dyDescent="0.25">
      <c r="B14" s="52"/>
      <c r="C14" s="59" t="s">
        <v>147</v>
      </c>
      <c r="D14" s="53"/>
      <c r="E14" s="53"/>
      <c r="F14" s="53"/>
      <c r="G14" s="53"/>
      <c r="H14" s="53"/>
      <c r="I14" s="53"/>
      <c r="J14" s="53"/>
      <c r="K14" s="53"/>
      <c r="L14" s="53"/>
      <c r="M14" s="53"/>
      <c r="N14" s="53"/>
      <c r="O14" s="53"/>
      <c r="P14" s="53"/>
    </row>
    <row r="15" spans="2:16" s="1" customFormat="1" ht="21.75" customHeight="1" x14ac:dyDescent="0.25">
      <c r="B15" s="52"/>
      <c r="C15" s="58" t="s">
        <v>148</v>
      </c>
      <c r="D15" s="53"/>
      <c r="E15" s="53"/>
      <c r="F15" s="53"/>
      <c r="G15" s="53"/>
      <c r="H15" s="53"/>
      <c r="I15" s="53"/>
      <c r="J15" s="53"/>
      <c r="K15" s="53"/>
      <c r="L15" s="53"/>
      <c r="M15" s="53"/>
      <c r="N15" s="53"/>
      <c r="O15" s="53"/>
      <c r="P15" s="53"/>
    </row>
    <row r="16" spans="2:16" s="1" customFormat="1" ht="21.75" customHeight="1" x14ac:dyDescent="0.25">
      <c r="B16" s="52"/>
      <c r="C16" s="58" t="s">
        <v>46</v>
      </c>
      <c r="D16" s="53"/>
      <c r="E16" s="53"/>
      <c r="F16" s="53"/>
      <c r="G16" s="53"/>
      <c r="H16" s="53"/>
      <c r="I16" s="53"/>
      <c r="J16" s="53"/>
      <c r="K16" s="53"/>
      <c r="L16" s="53"/>
      <c r="M16" s="53"/>
      <c r="N16" s="53"/>
      <c r="O16" s="53"/>
      <c r="P16" s="53"/>
    </row>
    <row r="17" spans="2:16" s="1" customFormat="1" ht="27.75" customHeight="1" x14ac:dyDescent="0.25">
      <c r="B17" s="52"/>
      <c r="C17" s="58" t="s">
        <v>49</v>
      </c>
      <c r="D17" s="53"/>
      <c r="E17" s="53"/>
      <c r="F17" s="53"/>
      <c r="G17" s="53"/>
      <c r="H17" s="53"/>
      <c r="I17" s="53"/>
      <c r="J17" s="53"/>
      <c r="K17" s="53"/>
      <c r="L17" s="53"/>
      <c r="M17" s="53"/>
      <c r="N17" s="53"/>
      <c r="O17" s="53"/>
      <c r="P17" s="53"/>
    </row>
    <row r="18" spans="2:16" s="63" customFormat="1" ht="51" customHeight="1" x14ac:dyDescent="0.25">
      <c r="B18" s="60"/>
      <c r="C18" s="61" t="s">
        <v>51</v>
      </c>
      <c r="D18" s="62"/>
      <c r="E18" s="62"/>
      <c r="F18" s="62"/>
      <c r="G18" s="62"/>
      <c r="H18" s="62"/>
      <c r="I18" s="62"/>
      <c r="J18" s="62"/>
      <c r="K18" s="62"/>
      <c r="L18" s="62"/>
      <c r="M18" s="62"/>
      <c r="N18" s="62"/>
      <c r="O18" s="62"/>
      <c r="P18" s="62"/>
    </row>
    <row r="19" spans="2:16" s="1" customFormat="1" ht="21.75" customHeight="1" x14ac:dyDescent="0.25">
      <c r="B19" s="52" t="s">
        <v>149</v>
      </c>
      <c r="C19" s="58"/>
      <c r="D19" s="53"/>
      <c r="E19" s="53"/>
      <c r="F19" s="53"/>
      <c r="G19" s="53"/>
      <c r="H19" s="53"/>
      <c r="I19" s="53"/>
      <c r="J19" s="53"/>
      <c r="K19" s="53"/>
      <c r="L19" s="53"/>
      <c r="M19" s="53"/>
      <c r="N19" s="53"/>
      <c r="O19" s="53"/>
      <c r="P19" s="53"/>
    </row>
    <row r="20" spans="2:16" s="1" customFormat="1" ht="21.75" customHeight="1" x14ac:dyDescent="0.25">
      <c r="B20" s="52"/>
      <c r="C20" s="59" t="s">
        <v>48</v>
      </c>
      <c r="D20" s="53"/>
      <c r="E20" s="53"/>
      <c r="F20" s="53"/>
      <c r="G20" s="53"/>
      <c r="H20" s="53"/>
      <c r="I20" s="53"/>
      <c r="J20" s="53"/>
      <c r="K20" s="53"/>
      <c r="L20" s="53"/>
      <c r="M20" s="53"/>
      <c r="N20" s="53"/>
      <c r="O20" s="53"/>
      <c r="P20" s="53"/>
    </row>
    <row r="21" spans="2:16" s="1" customFormat="1" ht="21.75" customHeight="1" x14ac:dyDescent="0.25">
      <c r="B21" s="52"/>
      <c r="C21" s="58" t="s">
        <v>212</v>
      </c>
      <c r="D21" s="53"/>
      <c r="E21" s="53"/>
      <c r="F21" s="53"/>
      <c r="G21" s="53"/>
      <c r="H21" s="53"/>
      <c r="I21" s="53"/>
      <c r="J21" s="53"/>
      <c r="K21" s="53"/>
      <c r="L21" s="53"/>
      <c r="M21" s="53"/>
      <c r="N21" s="53"/>
      <c r="O21" s="53"/>
      <c r="P21" s="53"/>
    </row>
    <row r="22" spans="2:16" s="1" customFormat="1" ht="21.75" customHeight="1" x14ac:dyDescent="0.25">
      <c r="B22" s="52"/>
      <c r="C22" s="58" t="s">
        <v>150</v>
      </c>
      <c r="D22" s="53"/>
      <c r="E22" s="53"/>
      <c r="F22" s="53"/>
      <c r="G22" s="53"/>
      <c r="H22" s="53"/>
      <c r="I22" s="53"/>
      <c r="J22" s="53"/>
      <c r="K22" s="53"/>
      <c r="L22" s="53"/>
      <c r="M22" s="53"/>
      <c r="N22" s="53"/>
      <c r="O22" s="53"/>
      <c r="P22" s="53"/>
    </row>
    <row r="23" spans="2:16" s="1" customFormat="1" ht="21.75" customHeight="1" x14ac:dyDescent="0.25">
      <c r="B23" s="52"/>
      <c r="C23" s="59" t="s">
        <v>53</v>
      </c>
      <c r="D23" s="53"/>
      <c r="E23" s="53"/>
      <c r="F23" s="53"/>
      <c r="G23" s="53"/>
      <c r="H23" s="53"/>
      <c r="I23" s="53"/>
      <c r="J23" s="53"/>
      <c r="K23" s="53"/>
      <c r="L23" s="53"/>
      <c r="M23" s="53"/>
      <c r="N23" s="53"/>
      <c r="O23" s="53"/>
      <c r="P23" s="53"/>
    </row>
    <row r="24" spans="2:16" s="1" customFormat="1" ht="21.75" customHeight="1" x14ac:dyDescent="0.25">
      <c r="B24" s="54"/>
      <c r="C24" s="58" t="s">
        <v>46</v>
      </c>
      <c r="D24" s="53"/>
      <c r="E24" s="53"/>
      <c r="F24" s="53"/>
      <c r="G24" s="53"/>
      <c r="H24" s="53"/>
      <c r="I24" s="53"/>
      <c r="J24" s="53"/>
      <c r="K24" s="53"/>
      <c r="L24" s="53"/>
      <c r="M24" s="53"/>
      <c r="N24" s="53"/>
      <c r="O24" s="53"/>
      <c r="P24" s="53"/>
    </row>
    <row r="25" spans="2:16" s="1" customFormat="1" ht="21.75" customHeight="1" x14ac:dyDescent="0.25">
      <c r="B25" s="52" t="s">
        <v>206</v>
      </c>
      <c r="C25" s="58"/>
      <c r="D25" s="53"/>
      <c r="E25" s="53"/>
      <c r="F25" s="53"/>
      <c r="G25" s="53"/>
      <c r="H25" s="53"/>
      <c r="I25" s="53"/>
      <c r="J25" s="53"/>
      <c r="K25" s="53"/>
      <c r="L25" s="53"/>
      <c r="M25" s="53"/>
      <c r="N25" s="53"/>
      <c r="O25" s="53"/>
      <c r="P25" s="53"/>
    </row>
    <row r="26" spans="2:16" s="1" customFormat="1" ht="21.75" customHeight="1" x14ac:dyDescent="0.25">
      <c r="B26" s="52"/>
      <c r="C26" s="59" t="s">
        <v>207</v>
      </c>
      <c r="D26" s="53"/>
      <c r="E26" s="53"/>
      <c r="F26" s="53"/>
      <c r="G26" s="53"/>
      <c r="H26" s="53"/>
      <c r="I26" s="53"/>
      <c r="J26" s="53"/>
      <c r="K26" s="53"/>
      <c r="L26" s="53"/>
      <c r="M26" s="53"/>
      <c r="N26" s="53"/>
      <c r="O26" s="53"/>
      <c r="P26" s="53"/>
    </row>
    <row r="27" spans="2:16" s="63" customFormat="1" ht="60.75" customHeight="1" x14ac:dyDescent="0.25">
      <c r="B27" s="60"/>
      <c r="C27" s="61" t="s">
        <v>233</v>
      </c>
      <c r="D27" s="62"/>
      <c r="E27" s="62"/>
      <c r="F27" s="62"/>
      <c r="G27" s="62"/>
      <c r="H27" s="62"/>
      <c r="I27" s="62"/>
      <c r="J27" s="62"/>
      <c r="K27" s="62"/>
      <c r="L27" s="62"/>
      <c r="M27" s="62"/>
      <c r="N27" s="62"/>
      <c r="O27" s="62"/>
      <c r="P27" s="62"/>
    </row>
    <row r="28" spans="2:16" s="1" customFormat="1" ht="21.75" customHeight="1" x14ac:dyDescent="0.25">
      <c r="B28" s="52" t="s">
        <v>54</v>
      </c>
      <c r="C28" s="58"/>
      <c r="D28" s="53"/>
      <c r="E28" s="53"/>
      <c r="F28" s="53"/>
      <c r="G28" s="53"/>
      <c r="H28" s="53"/>
      <c r="I28" s="53"/>
      <c r="J28" s="53"/>
      <c r="K28" s="53"/>
      <c r="L28" s="53"/>
      <c r="M28" s="53"/>
      <c r="N28" s="53"/>
      <c r="O28" s="53"/>
      <c r="P28" s="53"/>
    </row>
    <row r="29" spans="2:16" s="1" customFormat="1" ht="41.25" customHeight="1" x14ac:dyDescent="0.25">
      <c r="B29" s="52"/>
      <c r="C29" s="61" t="s">
        <v>151</v>
      </c>
      <c r="D29" s="53"/>
      <c r="E29" s="53"/>
      <c r="F29" s="53"/>
      <c r="G29" s="53"/>
      <c r="H29" s="53"/>
      <c r="I29" s="53"/>
      <c r="J29" s="53"/>
      <c r="K29" s="53"/>
      <c r="L29" s="53"/>
      <c r="M29" s="53"/>
      <c r="N29" s="53"/>
      <c r="O29" s="53"/>
      <c r="P29" s="53"/>
    </row>
    <row r="30" spans="2:16" s="1" customFormat="1" ht="21.75" customHeight="1" x14ac:dyDescent="0.25">
      <c r="B30" s="52"/>
      <c r="C30" s="58" t="s">
        <v>222</v>
      </c>
      <c r="D30" s="53"/>
      <c r="E30" s="53"/>
      <c r="F30" s="53"/>
      <c r="G30" s="53"/>
      <c r="H30" s="53"/>
      <c r="I30" s="53"/>
      <c r="J30" s="53"/>
      <c r="K30" s="53"/>
      <c r="L30" s="53"/>
      <c r="M30" s="53"/>
      <c r="N30" s="53"/>
      <c r="O30" s="53"/>
      <c r="P30" s="53"/>
    </row>
    <row r="31" spans="2:16" s="1" customFormat="1" ht="21.75" customHeight="1" x14ac:dyDescent="0.25">
      <c r="B31" s="52"/>
      <c r="C31" s="61" t="s">
        <v>55</v>
      </c>
      <c r="D31" s="53"/>
      <c r="E31" s="53"/>
      <c r="F31" s="53"/>
      <c r="G31" s="53"/>
      <c r="H31" s="53"/>
      <c r="I31" s="53"/>
      <c r="J31" s="53"/>
      <c r="K31" s="53"/>
      <c r="L31" s="53"/>
      <c r="M31" s="53"/>
      <c r="N31" s="53"/>
      <c r="O31" s="53"/>
      <c r="P31" s="53"/>
    </row>
    <row r="32" spans="2:16" s="1" customFormat="1" ht="21.75" customHeight="1" x14ac:dyDescent="0.25">
      <c r="B32" s="52"/>
      <c r="C32" s="58" t="s">
        <v>56</v>
      </c>
      <c r="D32" s="53"/>
      <c r="E32" s="53"/>
      <c r="F32" s="53"/>
      <c r="G32" s="53"/>
      <c r="H32" s="53"/>
      <c r="I32" s="53"/>
      <c r="J32" s="53"/>
      <c r="K32" s="53"/>
      <c r="L32" s="53"/>
      <c r="M32" s="53"/>
      <c r="N32" s="53"/>
      <c r="O32" s="53"/>
      <c r="P32" s="53"/>
    </row>
    <row r="33" spans="2:16" s="1" customFormat="1" ht="21.75" customHeight="1" x14ac:dyDescent="0.25">
      <c r="B33" s="52"/>
      <c r="C33" s="58" t="s">
        <v>46</v>
      </c>
      <c r="D33" s="53"/>
      <c r="E33" s="53"/>
      <c r="F33" s="53"/>
      <c r="G33" s="53"/>
      <c r="H33" s="53"/>
      <c r="I33" s="53"/>
      <c r="J33" s="53"/>
      <c r="K33" s="53"/>
      <c r="L33" s="53"/>
      <c r="M33" s="53"/>
      <c r="N33" s="53"/>
      <c r="O33" s="53"/>
      <c r="P33" s="53"/>
    </row>
    <row r="34" spans="2:16" s="1" customFormat="1" ht="45" customHeight="1" x14ac:dyDescent="0.25">
      <c r="B34" s="52"/>
      <c r="C34" s="61" t="s">
        <v>227</v>
      </c>
      <c r="D34" s="53"/>
      <c r="E34" s="53"/>
      <c r="F34" s="53"/>
      <c r="G34" s="53"/>
      <c r="H34" s="53"/>
      <c r="I34" s="53"/>
      <c r="J34" s="53"/>
      <c r="K34" s="53"/>
      <c r="L34" s="53"/>
      <c r="M34" s="53"/>
      <c r="N34" s="53"/>
      <c r="O34" s="53"/>
      <c r="P34" s="53"/>
    </row>
    <row r="35" spans="2:16" s="1" customFormat="1" ht="21.75" customHeight="1" x14ac:dyDescent="0.25">
      <c r="B35" s="52" t="s">
        <v>57</v>
      </c>
      <c r="C35" s="58"/>
      <c r="D35" s="53"/>
      <c r="E35" s="53"/>
      <c r="F35" s="53"/>
      <c r="G35" s="53"/>
      <c r="H35" s="53"/>
      <c r="I35" s="53"/>
      <c r="J35" s="53"/>
      <c r="K35" s="53"/>
      <c r="L35" s="53"/>
      <c r="M35" s="53"/>
      <c r="N35" s="53"/>
      <c r="O35" s="53"/>
      <c r="P35" s="53"/>
    </row>
    <row r="36" spans="2:16" s="1" customFormat="1" ht="21.75" customHeight="1" x14ac:dyDescent="0.25">
      <c r="B36" s="52"/>
      <c r="C36" s="58" t="s">
        <v>58</v>
      </c>
      <c r="D36" s="53"/>
      <c r="E36" s="53"/>
      <c r="F36" s="53"/>
      <c r="G36" s="53"/>
      <c r="H36" s="53"/>
      <c r="I36" s="53"/>
      <c r="J36" s="53"/>
      <c r="K36" s="53"/>
      <c r="L36" s="53"/>
      <c r="M36" s="53"/>
      <c r="N36" s="53"/>
      <c r="O36" s="53"/>
      <c r="P36" s="53"/>
    </row>
    <row r="37" spans="2:16" s="1" customFormat="1" ht="21.75" customHeight="1" x14ac:dyDescent="0.25">
      <c r="B37" s="52"/>
      <c r="C37" s="58" t="s">
        <v>218</v>
      </c>
      <c r="D37" s="53"/>
      <c r="E37" s="53"/>
      <c r="F37" s="53"/>
      <c r="G37" s="53"/>
      <c r="H37" s="53"/>
      <c r="I37" s="53"/>
      <c r="J37" s="53"/>
      <c r="K37" s="53"/>
      <c r="L37" s="53"/>
      <c r="M37" s="53"/>
      <c r="N37" s="53"/>
      <c r="O37" s="53"/>
      <c r="P37" s="53"/>
    </row>
    <row r="38" spans="2:16" s="1" customFormat="1" ht="46.5" customHeight="1" x14ac:dyDescent="0.25">
      <c r="B38" s="52"/>
      <c r="C38" s="61" t="s">
        <v>234</v>
      </c>
      <c r="D38" s="53"/>
      <c r="E38" s="53"/>
      <c r="F38" s="53"/>
      <c r="G38" s="53"/>
      <c r="H38" s="53"/>
      <c r="I38" s="53"/>
      <c r="J38" s="53"/>
      <c r="K38" s="53"/>
      <c r="L38" s="53"/>
      <c r="M38" s="53"/>
      <c r="N38" s="53"/>
      <c r="O38" s="53"/>
      <c r="P38" s="53"/>
    </row>
    <row r="39" spans="2:16" s="1" customFormat="1" ht="21.75" customHeight="1" x14ac:dyDescent="0.25">
      <c r="B39" s="52" t="s">
        <v>208</v>
      </c>
      <c r="C39" s="58"/>
      <c r="D39" s="53"/>
      <c r="E39" s="53"/>
      <c r="F39" s="53"/>
      <c r="G39" s="53"/>
      <c r="H39" s="53"/>
      <c r="I39" s="53"/>
      <c r="J39" s="53"/>
      <c r="K39" s="53"/>
      <c r="L39" s="53"/>
      <c r="M39" s="53"/>
      <c r="N39" s="53"/>
      <c r="O39" s="53"/>
      <c r="P39" s="53"/>
    </row>
    <row r="40" spans="2:16" s="1" customFormat="1" ht="21.75" customHeight="1" x14ac:dyDescent="0.25">
      <c r="B40" s="52"/>
      <c r="C40" s="58" t="s">
        <v>152</v>
      </c>
      <c r="D40" s="53"/>
      <c r="E40" s="53"/>
      <c r="F40" s="53"/>
      <c r="G40" s="53"/>
      <c r="H40" s="53"/>
      <c r="I40" s="53"/>
      <c r="J40" s="53"/>
      <c r="K40" s="53"/>
      <c r="L40" s="53"/>
      <c r="M40" s="53"/>
      <c r="N40" s="53"/>
      <c r="O40" s="53"/>
      <c r="P40" s="53"/>
    </row>
    <row r="41" spans="2:16" s="1" customFormat="1" ht="21.75" customHeight="1" x14ac:dyDescent="0.25">
      <c r="B41" s="52"/>
      <c r="C41" s="58" t="s">
        <v>153</v>
      </c>
      <c r="D41" s="53"/>
      <c r="E41" s="53"/>
      <c r="F41" s="53"/>
      <c r="G41" s="53"/>
      <c r="H41" s="53"/>
      <c r="I41" s="53"/>
      <c r="J41" s="53"/>
      <c r="K41" s="53"/>
      <c r="L41" s="53"/>
      <c r="M41" s="53"/>
      <c r="N41" s="53"/>
      <c r="O41" s="53"/>
      <c r="P41" s="53"/>
    </row>
    <row r="42" spans="2:16" s="1" customFormat="1" ht="59.25" customHeight="1" x14ac:dyDescent="0.25">
      <c r="B42" s="52"/>
      <c r="C42" s="61" t="s">
        <v>235</v>
      </c>
      <c r="D42" s="53"/>
      <c r="E42" s="53"/>
      <c r="F42" s="53"/>
      <c r="G42" s="53"/>
      <c r="H42" s="53"/>
      <c r="I42" s="53"/>
      <c r="J42" s="53"/>
      <c r="K42" s="53"/>
      <c r="L42" s="53"/>
      <c r="M42" s="53"/>
      <c r="N42" s="53"/>
      <c r="O42" s="53"/>
      <c r="P42" s="53"/>
    </row>
    <row r="43" spans="2:16" s="1" customFormat="1" ht="21.75" customHeight="1" x14ac:dyDescent="0.25">
      <c r="B43" s="52" t="s">
        <v>60</v>
      </c>
      <c r="C43" s="58"/>
      <c r="D43" s="53"/>
      <c r="E43" s="53"/>
      <c r="F43" s="53"/>
      <c r="G43" s="53"/>
      <c r="H43" s="53"/>
      <c r="I43" s="53"/>
      <c r="J43" s="53"/>
      <c r="K43" s="53"/>
      <c r="L43" s="53"/>
      <c r="M43" s="53"/>
      <c r="N43" s="53"/>
      <c r="O43" s="53"/>
      <c r="P43" s="53"/>
    </row>
    <row r="44" spans="2:16" s="1" customFormat="1" ht="29.25" customHeight="1" x14ac:dyDescent="0.25">
      <c r="B44" s="52"/>
      <c r="C44" s="61" t="s">
        <v>209</v>
      </c>
      <c r="D44" s="53"/>
      <c r="E44" s="53"/>
      <c r="F44" s="53"/>
      <c r="G44" s="53"/>
      <c r="H44" s="53"/>
      <c r="I44" s="53"/>
      <c r="J44" s="53"/>
      <c r="K44" s="53"/>
      <c r="L44" s="53"/>
      <c r="M44" s="53"/>
      <c r="N44" s="53"/>
      <c r="O44" s="53"/>
      <c r="P44" s="53"/>
    </row>
    <row r="45" spans="2:16" s="1" customFormat="1" ht="29.25" customHeight="1" x14ac:dyDescent="0.25">
      <c r="B45" s="52"/>
      <c r="C45" s="61" t="s">
        <v>154</v>
      </c>
      <c r="D45" s="53"/>
      <c r="E45" s="53"/>
      <c r="F45" s="53"/>
      <c r="G45" s="53"/>
      <c r="H45" s="53"/>
      <c r="I45" s="53"/>
      <c r="J45" s="53"/>
      <c r="K45" s="53"/>
      <c r="L45" s="53"/>
      <c r="M45" s="53"/>
      <c r="N45" s="53"/>
      <c r="O45" s="53"/>
      <c r="P45" s="53"/>
    </row>
    <row r="46" spans="2:16" s="1" customFormat="1" ht="38.25" customHeight="1" x14ac:dyDescent="0.25">
      <c r="B46" s="52"/>
      <c r="C46" s="61" t="s">
        <v>210</v>
      </c>
      <c r="D46" s="53"/>
      <c r="E46" s="53"/>
      <c r="F46" s="53"/>
      <c r="G46" s="53"/>
      <c r="H46" s="53"/>
      <c r="I46" s="53"/>
      <c r="J46" s="53"/>
      <c r="K46" s="53"/>
      <c r="L46" s="53"/>
      <c r="M46" s="53"/>
      <c r="N46" s="53"/>
      <c r="O46" s="53"/>
      <c r="P46" s="53"/>
    </row>
    <row r="47" spans="2:16" s="1" customFormat="1" ht="21.75" customHeight="1" x14ac:dyDescent="0.25">
      <c r="B47" s="52" t="s">
        <v>61</v>
      </c>
      <c r="C47" s="58"/>
      <c r="D47" s="53"/>
      <c r="E47" s="53"/>
      <c r="F47" s="53"/>
      <c r="G47" s="53"/>
      <c r="H47" s="53"/>
      <c r="I47" s="53"/>
      <c r="J47" s="53"/>
      <c r="K47" s="53"/>
      <c r="L47" s="53"/>
      <c r="M47" s="53"/>
      <c r="N47" s="53"/>
      <c r="O47" s="53"/>
      <c r="P47" s="53"/>
    </row>
    <row r="48" spans="2:16" s="1" customFormat="1" ht="21.75" customHeight="1" x14ac:dyDescent="0.25">
      <c r="B48" s="52"/>
      <c r="C48" s="58" t="s">
        <v>155</v>
      </c>
      <c r="D48" s="53"/>
      <c r="E48" s="53"/>
      <c r="F48" s="53"/>
      <c r="G48" s="53"/>
      <c r="H48" s="53"/>
      <c r="I48" s="53"/>
      <c r="J48" s="53"/>
      <c r="K48" s="53"/>
      <c r="L48" s="53"/>
      <c r="M48" s="53"/>
      <c r="N48" s="53"/>
      <c r="O48" s="53"/>
      <c r="P48" s="53"/>
    </row>
    <row r="49" spans="2:16" s="1" customFormat="1" ht="21.75" customHeight="1" x14ac:dyDescent="0.25">
      <c r="B49" s="52"/>
      <c r="C49" s="58" t="s">
        <v>62</v>
      </c>
      <c r="D49" s="53"/>
      <c r="E49" s="53"/>
      <c r="F49" s="53"/>
      <c r="G49" s="53"/>
      <c r="H49" s="53"/>
      <c r="I49" s="53"/>
      <c r="J49" s="53"/>
      <c r="K49" s="53"/>
      <c r="L49" s="53"/>
      <c r="M49" s="53"/>
      <c r="N49" s="53"/>
      <c r="O49" s="53"/>
      <c r="P49" s="53"/>
    </row>
    <row r="50" spans="2:16" s="1" customFormat="1" ht="21.75" customHeight="1" x14ac:dyDescent="0.25">
      <c r="B50" s="52"/>
      <c r="C50" s="58" t="s">
        <v>63</v>
      </c>
      <c r="D50" s="53"/>
      <c r="E50" s="53"/>
      <c r="F50" s="53"/>
      <c r="G50" s="53"/>
      <c r="H50" s="53"/>
      <c r="I50" s="53"/>
      <c r="J50" s="53"/>
      <c r="K50" s="53"/>
      <c r="L50" s="53"/>
      <c r="M50" s="53"/>
      <c r="N50" s="53"/>
      <c r="O50" s="53"/>
      <c r="P50" s="53"/>
    </row>
    <row r="51" spans="2:16" s="1" customFormat="1" ht="21.75" customHeight="1" x14ac:dyDescent="0.25">
      <c r="B51" s="170" t="s">
        <v>64</v>
      </c>
      <c r="C51" s="171"/>
      <c r="D51" s="77">
        <f>+D54</f>
        <v>66999999.997341998</v>
      </c>
      <c r="E51" s="77">
        <f t="shared" ref="E51:O51" si="1">+E54</f>
        <v>4136527.9232828338</v>
      </c>
      <c r="F51" s="77">
        <f t="shared" si="1"/>
        <v>6612217.3172388328</v>
      </c>
      <c r="G51" s="77">
        <f t="shared" si="1"/>
        <v>6548890.8903428335</v>
      </c>
      <c r="H51" s="77">
        <f t="shared" si="1"/>
        <v>4813405.387842834</v>
      </c>
      <c r="I51" s="77">
        <f t="shared" si="1"/>
        <v>3956768.6003428334</v>
      </c>
      <c r="J51" s="77">
        <f t="shared" si="1"/>
        <v>5538130.8778428333</v>
      </c>
      <c r="K51" s="77">
        <f t="shared" si="1"/>
        <v>4857952.8103428334</v>
      </c>
      <c r="L51" s="77">
        <f t="shared" si="1"/>
        <v>5553192.1178428335</v>
      </c>
      <c r="M51" s="77">
        <f t="shared" si="1"/>
        <v>5094856.9762348337</v>
      </c>
      <c r="N51" s="77">
        <f t="shared" si="1"/>
        <v>4573780.2878428334</v>
      </c>
      <c r="O51" s="77">
        <f t="shared" si="1"/>
        <v>7411682.6903428333</v>
      </c>
      <c r="P51" s="77">
        <v>7902594.1100000003</v>
      </c>
    </row>
    <row r="52" spans="2:16" s="1" customFormat="1" ht="22.5" customHeight="1" x14ac:dyDescent="0.25">
      <c r="B52" s="52"/>
      <c r="C52" s="61" t="s">
        <v>97</v>
      </c>
      <c r="D52" s="53"/>
      <c r="E52" s="53"/>
      <c r="F52" s="53"/>
      <c r="G52" s="53"/>
      <c r="H52" s="53"/>
      <c r="I52" s="53"/>
      <c r="J52" s="53"/>
      <c r="K52" s="53"/>
      <c r="L52" s="53"/>
      <c r="M52" s="53"/>
      <c r="N52" s="53"/>
      <c r="O52" s="53"/>
      <c r="P52" s="53"/>
    </row>
    <row r="53" spans="2:16" s="1" customFormat="1" ht="21.75" customHeight="1" x14ac:dyDescent="0.25">
      <c r="B53" s="52"/>
      <c r="C53" s="61" t="s">
        <v>65</v>
      </c>
      <c r="D53" s="53"/>
      <c r="E53" s="53"/>
      <c r="F53" s="53"/>
      <c r="G53" s="53"/>
      <c r="H53" s="53"/>
      <c r="I53" s="53"/>
      <c r="J53" s="53"/>
      <c r="K53" s="53"/>
      <c r="L53" s="53"/>
      <c r="M53" s="53"/>
      <c r="N53" s="53"/>
      <c r="O53" s="53"/>
      <c r="P53" s="53"/>
    </row>
    <row r="54" spans="2:16" s="1" customFormat="1" ht="21.75" customHeight="1" x14ac:dyDescent="0.25">
      <c r="B54" s="52"/>
      <c r="C54" s="58" t="s">
        <v>66</v>
      </c>
      <c r="D54" s="78">
        <v>66999999.997341998</v>
      </c>
      <c r="E54" s="78">
        <v>4136527.9232828338</v>
      </c>
      <c r="F54" s="78">
        <v>6612217.3172388328</v>
      </c>
      <c r="G54" s="78">
        <v>6548890.8903428335</v>
      </c>
      <c r="H54" s="78">
        <v>4813405.387842834</v>
      </c>
      <c r="I54" s="78">
        <v>3956768.6003428334</v>
      </c>
      <c r="J54" s="78">
        <v>5538130.8778428333</v>
      </c>
      <c r="K54" s="78">
        <v>4857952.8103428334</v>
      </c>
      <c r="L54" s="78">
        <v>5553192.1178428335</v>
      </c>
      <c r="M54" s="78">
        <v>5094856.9762348337</v>
      </c>
      <c r="N54" s="78">
        <v>4573780.2878428334</v>
      </c>
      <c r="O54" s="78">
        <v>7411682.6903428333</v>
      </c>
      <c r="P54" s="78">
        <v>7902594.1100000003</v>
      </c>
    </row>
    <row r="55" spans="2:16" s="1" customFormat="1" ht="21.75" customHeight="1" x14ac:dyDescent="0.25">
      <c r="B55" s="52"/>
      <c r="C55" s="58" t="s">
        <v>67</v>
      </c>
      <c r="D55" s="53"/>
      <c r="E55" s="53"/>
      <c r="F55" s="53"/>
      <c r="G55" s="53"/>
      <c r="H55" s="53"/>
      <c r="I55" s="53"/>
      <c r="J55" s="53"/>
      <c r="K55" s="53"/>
      <c r="L55" s="53"/>
      <c r="M55" s="53"/>
      <c r="N55" s="53"/>
      <c r="O55" s="53"/>
      <c r="P55" s="53"/>
    </row>
    <row r="56" spans="2:16" s="1" customFormat="1" ht="21.75" customHeight="1" x14ac:dyDescent="0.25">
      <c r="B56" s="52"/>
      <c r="C56" s="58" t="s">
        <v>68</v>
      </c>
      <c r="D56" s="53"/>
      <c r="E56" s="53"/>
      <c r="F56" s="53"/>
      <c r="G56" s="53"/>
      <c r="H56" s="53"/>
      <c r="I56" s="53"/>
      <c r="J56" s="53"/>
      <c r="K56" s="53"/>
      <c r="L56" s="53"/>
      <c r="M56" s="53"/>
      <c r="N56" s="53"/>
      <c r="O56" s="53"/>
      <c r="P56" s="53"/>
    </row>
    <row r="57" spans="2:16" s="1" customFormat="1" ht="21.75" customHeight="1" x14ac:dyDescent="0.25">
      <c r="B57" s="52"/>
      <c r="C57" s="61" t="s">
        <v>69</v>
      </c>
      <c r="D57" s="53"/>
      <c r="E57" s="53"/>
      <c r="F57" s="53"/>
      <c r="G57" s="53"/>
      <c r="H57" s="53"/>
      <c r="I57" s="53"/>
      <c r="J57" s="53"/>
      <c r="K57" s="53"/>
      <c r="L57" s="53"/>
      <c r="M57" s="53"/>
      <c r="N57" s="53"/>
      <c r="O57" s="53"/>
      <c r="P57" s="53"/>
    </row>
    <row r="58" spans="2:16" s="1" customFormat="1" ht="21.75" customHeight="1" x14ac:dyDescent="0.25">
      <c r="B58" s="52" t="s">
        <v>70</v>
      </c>
      <c r="C58" s="58"/>
      <c r="D58" s="53"/>
      <c r="E58" s="53"/>
      <c r="F58" s="53"/>
      <c r="G58" s="53"/>
      <c r="H58" s="53"/>
      <c r="I58" s="53"/>
      <c r="J58" s="53"/>
      <c r="K58" s="53"/>
      <c r="L58" s="53"/>
      <c r="M58" s="53"/>
      <c r="N58" s="53"/>
      <c r="O58" s="53"/>
      <c r="P58" s="53"/>
    </row>
    <row r="59" spans="2:16" s="1" customFormat="1" ht="21.75" customHeight="1" x14ac:dyDescent="0.25">
      <c r="B59" s="52"/>
      <c r="C59" s="58" t="s">
        <v>71</v>
      </c>
      <c r="D59" s="53"/>
      <c r="E59" s="53"/>
      <c r="F59" s="53"/>
      <c r="G59" s="53"/>
      <c r="H59" s="53"/>
      <c r="I59" s="53"/>
      <c r="J59" s="53"/>
      <c r="K59" s="53"/>
      <c r="L59" s="53"/>
      <c r="M59" s="53"/>
      <c r="N59" s="53"/>
      <c r="O59" s="53"/>
      <c r="P59" s="53"/>
    </row>
    <row r="60" spans="2:16" s="1" customFormat="1" ht="21.75" customHeight="1" x14ac:dyDescent="0.25">
      <c r="B60" s="52"/>
      <c r="C60" s="58" t="s">
        <v>72</v>
      </c>
      <c r="D60" s="53"/>
      <c r="E60" s="53"/>
      <c r="F60" s="53"/>
      <c r="G60" s="53"/>
      <c r="H60" s="53"/>
      <c r="I60" s="53"/>
      <c r="J60" s="53"/>
      <c r="K60" s="53"/>
      <c r="L60" s="53"/>
      <c r="M60" s="53"/>
      <c r="N60" s="53"/>
      <c r="O60" s="53"/>
      <c r="P60" s="53"/>
    </row>
    <row r="63" spans="2:16" x14ac:dyDescent="0.25">
      <c r="C63" t="s">
        <v>178</v>
      </c>
    </row>
  </sheetData>
  <mergeCells count="6">
    <mergeCell ref="B51:C51"/>
    <mergeCell ref="B6:P6"/>
    <mergeCell ref="B2:P2"/>
    <mergeCell ref="B3:P3"/>
    <mergeCell ref="B4:P4"/>
    <mergeCell ref="B8:C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1"/>
  <sheetViews>
    <sheetView tabSelected="1" topLeftCell="A13" workbookViewId="0">
      <selection activeCell="I15" sqref="I15"/>
    </sheetView>
  </sheetViews>
  <sheetFormatPr baseColWidth="10" defaultRowHeight="15" x14ac:dyDescent="0.25"/>
  <cols>
    <col min="1" max="1" width="0.85546875" customWidth="1"/>
    <col min="2" max="2" width="2" customWidth="1"/>
    <col min="3" max="3" width="23.42578125" customWidth="1"/>
    <col min="4" max="4" width="12.28515625" bestFit="1" customWidth="1"/>
    <col min="5" max="5" width="11.140625" bestFit="1" customWidth="1"/>
    <col min="6" max="6" width="10.85546875" bestFit="1" customWidth="1"/>
    <col min="7" max="7" width="11.42578125" bestFit="1" customWidth="1"/>
    <col min="8" max="8" width="11.140625" bestFit="1" customWidth="1"/>
    <col min="9" max="9" width="11.42578125" bestFit="1" customWidth="1"/>
    <col min="10" max="11" width="11.140625" bestFit="1" customWidth="1"/>
    <col min="12" max="12" width="10.85546875" bestFit="1" customWidth="1"/>
    <col min="13" max="14" width="11.42578125" bestFit="1" customWidth="1"/>
    <col min="15" max="15" width="10.85546875" bestFit="1" customWidth="1"/>
    <col min="16" max="16" width="11.140625" bestFit="1" customWidth="1"/>
  </cols>
  <sheetData>
    <row r="1" spans="2:16" x14ac:dyDescent="0.25">
      <c r="C1" s="92"/>
      <c r="D1" s="82"/>
      <c r="P1">
        <v>17</v>
      </c>
    </row>
    <row r="2" spans="2:16" x14ac:dyDescent="0.25">
      <c r="B2" s="123" t="s">
        <v>40</v>
      </c>
      <c r="C2" s="123"/>
      <c r="D2" s="123"/>
      <c r="E2" s="123"/>
      <c r="F2" s="123"/>
      <c r="G2" s="123"/>
      <c r="H2" s="123"/>
      <c r="I2" s="123"/>
      <c r="J2" s="123"/>
      <c r="K2" s="123"/>
      <c r="L2" s="123"/>
      <c r="M2" s="123"/>
      <c r="N2" s="123"/>
      <c r="O2" s="123"/>
      <c r="P2" s="123"/>
    </row>
    <row r="3" spans="2:16" x14ac:dyDescent="0.25">
      <c r="B3" s="123" t="s">
        <v>129</v>
      </c>
      <c r="C3" s="123"/>
      <c r="D3" s="123"/>
      <c r="E3" s="123"/>
      <c r="F3" s="123"/>
      <c r="G3" s="123"/>
      <c r="H3" s="123"/>
      <c r="I3" s="123"/>
      <c r="J3" s="123"/>
      <c r="K3" s="123"/>
      <c r="L3" s="123"/>
      <c r="M3" s="123"/>
      <c r="N3" s="123"/>
      <c r="O3" s="123"/>
      <c r="P3" s="123"/>
    </row>
    <row r="4" spans="2:16" x14ac:dyDescent="0.25">
      <c r="B4" s="123" t="str">
        <f>+'INGRESO CALENDARIZADO'!B4:P4</f>
        <v>AL 31 DE MARZO DE 2013</v>
      </c>
      <c r="C4" s="123"/>
      <c r="D4" s="123"/>
      <c r="E4" s="123"/>
      <c r="F4" s="123"/>
      <c r="G4" s="123"/>
      <c r="H4" s="123"/>
      <c r="I4" s="123"/>
      <c r="J4" s="123"/>
      <c r="K4" s="123"/>
      <c r="L4" s="123"/>
      <c r="M4" s="123"/>
      <c r="N4" s="123"/>
      <c r="O4" s="123"/>
      <c r="P4" s="123"/>
    </row>
    <row r="6" spans="2:16" ht="18" customHeight="1" x14ac:dyDescent="0.25">
      <c r="B6" s="178" t="s">
        <v>276</v>
      </c>
      <c r="C6" s="179"/>
      <c r="D6" s="179"/>
      <c r="E6" s="179"/>
      <c r="F6" s="179"/>
      <c r="G6" s="179"/>
      <c r="H6" s="179"/>
      <c r="I6" s="179"/>
      <c r="J6" s="179"/>
      <c r="K6" s="179"/>
      <c r="L6" s="179"/>
      <c r="M6" s="179"/>
      <c r="N6" s="179"/>
      <c r="O6" s="179"/>
      <c r="P6" s="180"/>
    </row>
    <row r="7" spans="2:16" ht="18" customHeight="1" x14ac:dyDescent="0.25">
      <c r="B7" s="175" t="s">
        <v>244</v>
      </c>
      <c r="C7" s="176"/>
      <c r="D7" s="176"/>
      <c r="E7" s="176"/>
      <c r="F7" s="176"/>
      <c r="G7" s="176"/>
      <c r="H7" s="176"/>
      <c r="I7" s="176"/>
      <c r="J7" s="176"/>
      <c r="K7" s="176"/>
      <c r="L7" s="176"/>
      <c r="M7" s="176"/>
      <c r="N7" s="176"/>
      <c r="O7" s="176"/>
      <c r="P7" s="177"/>
    </row>
    <row r="8" spans="2:16" ht="18" customHeight="1" x14ac:dyDescent="0.25">
      <c r="B8" s="56"/>
      <c r="C8" s="57"/>
      <c r="D8" s="55" t="s">
        <v>130</v>
      </c>
      <c r="E8" s="55" t="s">
        <v>131</v>
      </c>
      <c r="F8" s="55" t="s">
        <v>132</v>
      </c>
      <c r="G8" s="55" t="s">
        <v>133</v>
      </c>
      <c r="H8" s="55" t="s">
        <v>134</v>
      </c>
      <c r="I8" s="55" t="s">
        <v>135</v>
      </c>
      <c r="J8" s="55" t="s">
        <v>136</v>
      </c>
      <c r="K8" s="55" t="s">
        <v>137</v>
      </c>
      <c r="L8" s="55" t="s">
        <v>138</v>
      </c>
      <c r="M8" s="55" t="s">
        <v>139</v>
      </c>
      <c r="N8" s="55" t="s">
        <v>140</v>
      </c>
      <c r="O8" s="55" t="s">
        <v>141</v>
      </c>
      <c r="P8" s="55" t="s">
        <v>142</v>
      </c>
    </row>
    <row r="9" spans="2:16" ht="19.5" customHeight="1" x14ac:dyDescent="0.25">
      <c r="B9" s="173" t="s">
        <v>44</v>
      </c>
      <c r="C9" s="174"/>
      <c r="D9" s="87">
        <f>+D10+D18+D28+D48</f>
        <v>66999999.99734199</v>
      </c>
      <c r="E9" s="87">
        <f t="shared" ref="E9:P9" si="0">+E10+E18+E28+E48</f>
        <v>4136527.9232828338</v>
      </c>
      <c r="F9" s="87">
        <f t="shared" si="0"/>
        <v>6612217.3172388328</v>
      </c>
      <c r="G9" s="87">
        <f t="shared" si="0"/>
        <v>6548890.8903428335</v>
      </c>
      <c r="H9" s="87">
        <f t="shared" si="0"/>
        <v>4813405.387842834</v>
      </c>
      <c r="I9" s="87">
        <f t="shared" si="0"/>
        <v>3956768.6003428334</v>
      </c>
      <c r="J9" s="87">
        <f t="shared" si="0"/>
        <v>5538130.8778428333</v>
      </c>
      <c r="K9" s="87">
        <f t="shared" si="0"/>
        <v>4857952.8103428334</v>
      </c>
      <c r="L9" s="87">
        <f t="shared" si="0"/>
        <v>5553192.1178428335</v>
      </c>
      <c r="M9" s="87">
        <f t="shared" si="0"/>
        <v>5094856.9762348337</v>
      </c>
      <c r="N9" s="87">
        <f t="shared" si="0"/>
        <v>4573780.2878428334</v>
      </c>
      <c r="O9" s="87">
        <f t="shared" si="0"/>
        <v>7411682.6903428333</v>
      </c>
      <c r="P9" s="87">
        <f t="shared" si="0"/>
        <v>7902594.1178428326</v>
      </c>
    </row>
    <row r="10" spans="2:16" s="1" customFormat="1" ht="21.75" customHeight="1" x14ac:dyDescent="0.25">
      <c r="B10" s="52" t="s">
        <v>75</v>
      </c>
      <c r="C10" s="58"/>
      <c r="D10" s="78">
        <f>SUM(E10:P10)</f>
        <v>54469055</v>
      </c>
      <c r="E10" s="78">
        <f>SUM(E11:E17)</f>
        <v>3049737</v>
      </c>
      <c r="F10" s="78">
        <f t="shared" ref="F10:P10" si="1">SUM(F11:F17)</f>
        <v>5449564</v>
      </c>
      <c r="G10" s="78">
        <f t="shared" si="1"/>
        <v>5326319</v>
      </c>
      <c r="H10" s="78">
        <f t="shared" si="1"/>
        <v>3736426</v>
      </c>
      <c r="I10" s="78">
        <f t="shared" si="1"/>
        <v>3049737</v>
      </c>
      <c r="J10" s="78">
        <f t="shared" si="1"/>
        <v>4670603</v>
      </c>
      <c r="K10" s="78">
        <f t="shared" si="1"/>
        <v>3888740</v>
      </c>
      <c r="L10" s="78">
        <f t="shared" si="1"/>
        <v>4378362</v>
      </c>
      <c r="M10" s="78">
        <f t="shared" si="1"/>
        <v>3983914</v>
      </c>
      <c r="N10" s="78">
        <f t="shared" si="1"/>
        <v>3736426</v>
      </c>
      <c r="O10" s="78">
        <f t="shared" si="1"/>
        <v>6405750</v>
      </c>
      <c r="P10" s="78">
        <f t="shared" si="1"/>
        <v>6793477</v>
      </c>
    </row>
    <row r="11" spans="2:16" s="63" customFormat="1" ht="21.75" customHeight="1" x14ac:dyDescent="0.25">
      <c r="B11" s="60"/>
      <c r="C11" s="61" t="s">
        <v>156</v>
      </c>
      <c r="D11" s="79">
        <f>SUM(E11:P11)</f>
        <v>24485472</v>
      </c>
      <c r="E11" s="80">
        <v>2040456</v>
      </c>
      <c r="F11" s="80">
        <v>2040456</v>
      </c>
      <c r="G11" s="80">
        <v>2040456</v>
      </c>
      <c r="H11" s="80">
        <v>2040456</v>
      </c>
      <c r="I11" s="80">
        <v>2040456</v>
      </c>
      <c r="J11" s="80">
        <v>2040456</v>
      </c>
      <c r="K11" s="80">
        <v>2040456</v>
      </c>
      <c r="L11" s="80">
        <v>2040456</v>
      </c>
      <c r="M11" s="80">
        <v>2040456</v>
      </c>
      <c r="N11" s="80">
        <v>2040456</v>
      </c>
      <c r="O11" s="80">
        <v>2040456</v>
      </c>
      <c r="P11" s="80">
        <v>2040456</v>
      </c>
    </row>
    <row r="12" spans="2:16" s="1" customFormat="1" ht="21.75" customHeight="1" x14ac:dyDescent="0.25">
      <c r="B12" s="52"/>
      <c r="C12" s="59" t="s">
        <v>157</v>
      </c>
      <c r="D12" s="80">
        <f t="shared" ref="D12:D37" si="2">SUM(E12:P12)</f>
        <v>150000</v>
      </c>
      <c r="E12" s="81">
        <v>12500</v>
      </c>
      <c r="F12" s="81">
        <v>12500</v>
      </c>
      <c r="G12" s="81">
        <v>12500</v>
      </c>
      <c r="H12" s="81">
        <v>12500</v>
      </c>
      <c r="I12" s="81">
        <v>12500</v>
      </c>
      <c r="J12" s="81">
        <v>12500</v>
      </c>
      <c r="K12" s="81">
        <v>12500</v>
      </c>
      <c r="L12" s="81">
        <v>12500</v>
      </c>
      <c r="M12" s="81">
        <v>12500</v>
      </c>
      <c r="N12" s="81">
        <v>12500</v>
      </c>
      <c r="O12" s="81">
        <v>12500</v>
      </c>
      <c r="P12" s="81">
        <v>12500</v>
      </c>
    </row>
    <row r="13" spans="2:16" s="1" customFormat="1" ht="21" customHeight="1" x14ac:dyDescent="0.25">
      <c r="B13" s="52"/>
      <c r="C13" s="59" t="s">
        <v>158</v>
      </c>
      <c r="D13" s="80">
        <f t="shared" si="2"/>
        <v>23799643</v>
      </c>
      <c r="E13" s="81">
        <v>527286</v>
      </c>
      <c r="F13" s="81">
        <v>2527113</v>
      </c>
      <c r="G13" s="81">
        <v>2803868</v>
      </c>
      <c r="H13" s="81">
        <v>1213975</v>
      </c>
      <c r="I13" s="81">
        <v>527286</v>
      </c>
      <c r="J13" s="81">
        <v>2148152</v>
      </c>
      <c r="K13" s="81">
        <v>1366289</v>
      </c>
      <c r="L13" s="81">
        <v>1855911</v>
      </c>
      <c r="M13" s="81">
        <v>1461463</v>
      </c>
      <c r="N13" s="81">
        <v>1213975</v>
      </c>
      <c r="O13" s="81">
        <v>3883299</v>
      </c>
      <c r="P13" s="81">
        <v>4271026</v>
      </c>
    </row>
    <row r="14" spans="2:16" s="1" customFormat="1" ht="21.75" customHeight="1" x14ac:dyDescent="0.25">
      <c r="B14" s="52"/>
      <c r="C14" s="58" t="s">
        <v>77</v>
      </c>
      <c r="D14" s="80">
        <f t="shared" si="2"/>
        <v>2952652</v>
      </c>
      <c r="E14" s="81">
        <v>212721</v>
      </c>
      <c r="F14" s="81">
        <v>612721</v>
      </c>
      <c r="G14" s="81">
        <v>212721</v>
      </c>
      <c r="H14" s="81">
        <v>212721</v>
      </c>
      <c r="I14" s="81">
        <v>212721</v>
      </c>
      <c r="J14" s="81">
        <v>212721</v>
      </c>
      <c r="K14" s="81">
        <v>212721</v>
      </c>
      <c r="L14" s="81">
        <v>212721</v>
      </c>
      <c r="M14" s="81">
        <v>212721</v>
      </c>
      <c r="N14" s="81">
        <v>212721</v>
      </c>
      <c r="O14" s="81">
        <v>212721</v>
      </c>
      <c r="P14" s="81">
        <v>212721</v>
      </c>
    </row>
    <row r="15" spans="2:16" s="1" customFormat="1" ht="21.75" customHeight="1" x14ac:dyDescent="0.25">
      <c r="B15" s="52"/>
      <c r="C15" s="59" t="s">
        <v>159</v>
      </c>
      <c r="D15" s="80">
        <f t="shared" si="2"/>
        <v>3081288</v>
      </c>
      <c r="E15" s="81">
        <v>256774</v>
      </c>
      <c r="F15" s="81">
        <v>256774</v>
      </c>
      <c r="G15" s="81">
        <v>256774</v>
      </c>
      <c r="H15" s="81">
        <v>256774</v>
      </c>
      <c r="I15" s="81">
        <v>256774</v>
      </c>
      <c r="J15" s="81">
        <v>256774</v>
      </c>
      <c r="K15" s="81">
        <v>256774</v>
      </c>
      <c r="L15" s="81">
        <v>256774</v>
      </c>
      <c r="M15" s="81">
        <v>256774</v>
      </c>
      <c r="N15" s="81">
        <v>256774</v>
      </c>
      <c r="O15" s="81">
        <v>256774</v>
      </c>
      <c r="P15" s="81">
        <v>256774</v>
      </c>
    </row>
    <row r="16" spans="2:16" s="1" customFormat="1" ht="21.75" customHeight="1" x14ac:dyDescent="0.25">
      <c r="B16" s="52"/>
      <c r="C16" s="58" t="s">
        <v>79</v>
      </c>
      <c r="D16" s="80">
        <f t="shared" si="2"/>
        <v>0</v>
      </c>
      <c r="E16" s="81"/>
      <c r="F16" s="81"/>
      <c r="G16" s="81"/>
      <c r="H16" s="81"/>
      <c r="I16" s="81"/>
      <c r="J16" s="81"/>
      <c r="K16" s="81"/>
      <c r="L16" s="81"/>
      <c r="M16" s="81"/>
      <c r="N16" s="81"/>
      <c r="O16" s="81"/>
      <c r="P16" s="81"/>
    </row>
    <row r="17" spans="2:16" s="1" customFormat="1" ht="21.75" customHeight="1" x14ac:dyDescent="0.25">
      <c r="B17" s="52"/>
      <c r="C17" s="61" t="s">
        <v>80</v>
      </c>
      <c r="D17" s="80">
        <f t="shared" si="2"/>
        <v>0</v>
      </c>
      <c r="E17" s="81"/>
      <c r="F17" s="81"/>
      <c r="G17" s="81"/>
      <c r="H17" s="81"/>
      <c r="I17" s="81"/>
      <c r="J17" s="81"/>
      <c r="K17" s="81"/>
      <c r="L17" s="81"/>
      <c r="M17" s="81"/>
      <c r="N17" s="81"/>
      <c r="O17" s="81"/>
      <c r="P17" s="81"/>
    </row>
    <row r="18" spans="2:16" s="1" customFormat="1" ht="21.75" customHeight="1" x14ac:dyDescent="0.25">
      <c r="B18" s="52" t="s">
        <v>81</v>
      </c>
      <c r="C18" s="58"/>
      <c r="D18" s="78">
        <f>SUM(E18:P18)</f>
        <v>2511011.860934</v>
      </c>
      <c r="E18" s="78">
        <f>SUM(E19:E27)</f>
        <v>164664.00929483335</v>
      </c>
      <c r="F18" s="78">
        <f t="shared" ref="F18:P18" si="3">SUM(F19:F27)</f>
        <v>277012.13869083335</v>
      </c>
      <c r="G18" s="78">
        <f t="shared" si="3"/>
        <v>192007.00929483335</v>
      </c>
      <c r="H18" s="78">
        <f t="shared" si="3"/>
        <v>192007.00929483335</v>
      </c>
      <c r="I18" s="78">
        <f t="shared" si="3"/>
        <v>208381.81929483335</v>
      </c>
      <c r="J18" s="78">
        <f t="shared" si="3"/>
        <v>208381.81929483335</v>
      </c>
      <c r="K18" s="78">
        <f t="shared" si="3"/>
        <v>208381.82929483335</v>
      </c>
      <c r="L18" s="78">
        <f t="shared" si="3"/>
        <v>226648.82929483335</v>
      </c>
      <c r="M18" s="78">
        <f t="shared" si="3"/>
        <v>208381.84929483334</v>
      </c>
      <c r="N18" s="78">
        <f t="shared" si="3"/>
        <v>208381.84929483334</v>
      </c>
      <c r="O18" s="78">
        <f t="shared" si="3"/>
        <v>208381.84929483334</v>
      </c>
      <c r="P18" s="78">
        <f t="shared" si="3"/>
        <v>208381.84929483334</v>
      </c>
    </row>
    <row r="19" spans="2:16" s="63" customFormat="1" ht="30" customHeight="1" x14ac:dyDescent="0.25">
      <c r="B19" s="60"/>
      <c r="C19" s="61" t="s">
        <v>200</v>
      </c>
      <c r="D19" s="80">
        <f t="shared" si="2"/>
        <v>685410.8</v>
      </c>
      <c r="E19" s="80">
        <v>68527.360000000001</v>
      </c>
      <c r="F19" s="80">
        <v>44171.360000000001</v>
      </c>
      <c r="G19" s="80">
        <v>44171.360000000001</v>
      </c>
      <c r="H19" s="80">
        <v>44171.360000000001</v>
      </c>
      <c r="I19" s="80">
        <v>60546.170000000006</v>
      </c>
      <c r="J19" s="80">
        <v>60546.170000000006</v>
      </c>
      <c r="K19" s="80">
        <v>60546.170000000006</v>
      </c>
      <c r="L19" s="80">
        <v>60546.170000000006</v>
      </c>
      <c r="M19" s="80">
        <v>60546.170000000006</v>
      </c>
      <c r="N19" s="80">
        <v>60546.170000000006</v>
      </c>
      <c r="O19" s="80">
        <v>60546.170000000006</v>
      </c>
      <c r="P19" s="80">
        <v>60546.170000000006</v>
      </c>
    </row>
    <row r="20" spans="2:16" s="1" customFormat="1" ht="21.75" customHeight="1" x14ac:dyDescent="0.25">
      <c r="B20" s="52"/>
      <c r="C20" s="58" t="s">
        <v>160</v>
      </c>
      <c r="D20" s="80">
        <f t="shared" si="2"/>
        <v>720000</v>
      </c>
      <c r="E20" s="81">
        <v>60000</v>
      </c>
      <c r="F20" s="81">
        <v>60000</v>
      </c>
      <c r="G20" s="81">
        <v>60000</v>
      </c>
      <c r="H20" s="81">
        <v>60000</v>
      </c>
      <c r="I20" s="81">
        <v>60000</v>
      </c>
      <c r="J20" s="81">
        <v>60000</v>
      </c>
      <c r="K20" s="81">
        <v>60000</v>
      </c>
      <c r="L20" s="81">
        <v>60000</v>
      </c>
      <c r="M20" s="81">
        <v>60000</v>
      </c>
      <c r="N20" s="81">
        <v>60000</v>
      </c>
      <c r="O20" s="81">
        <v>60000</v>
      </c>
      <c r="P20" s="81">
        <v>60000</v>
      </c>
    </row>
    <row r="21" spans="2:16" s="1" customFormat="1" ht="28.5" customHeight="1" x14ac:dyDescent="0.25">
      <c r="B21" s="52"/>
      <c r="C21" s="61" t="s">
        <v>211</v>
      </c>
      <c r="D21" s="80">
        <f t="shared" si="2"/>
        <v>0</v>
      </c>
      <c r="E21" s="81"/>
      <c r="F21" s="81"/>
      <c r="G21" s="81"/>
      <c r="H21" s="81"/>
      <c r="I21" s="81"/>
      <c r="J21" s="81"/>
      <c r="K21" s="81"/>
      <c r="L21" s="81"/>
      <c r="M21" s="81"/>
      <c r="N21" s="81"/>
      <c r="O21" s="81"/>
      <c r="P21" s="81"/>
    </row>
    <row r="22" spans="2:16" s="1" customFormat="1" ht="21.75" customHeight="1" x14ac:dyDescent="0.25">
      <c r="B22" s="52"/>
      <c r="C22" s="61" t="s">
        <v>83</v>
      </c>
      <c r="D22" s="80">
        <f t="shared" si="2"/>
        <v>101564.52</v>
      </c>
      <c r="E22" s="81">
        <v>26108.12</v>
      </c>
      <c r="F22" s="81">
        <v>14375.119999999999</v>
      </c>
      <c r="G22" s="81">
        <v>6108.12</v>
      </c>
      <c r="H22" s="81">
        <v>6108.12</v>
      </c>
      <c r="I22" s="81">
        <v>6108.12</v>
      </c>
      <c r="J22" s="81">
        <v>6108.12</v>
      </c>
      <c r="K22" s="81">
        <v>6108.12</v>
      </c>
      <c r="L22" s="81">
        <v>6108.12</v>
      </c>
      <c r="M22" s="81">
        <v>6108.1399999999994</v>
      </c>
      <c r="N22" s="81">
        <v>6108.1399999999994</v>
      </c>
      <c r="O22" s="81">
        <v>6108.1399999999994</v>
      </c>
      <c r="P22" s="81">
        <v>6108.1399999999994</v>
      </c>
    </row>
    <row r="23" spans="2:16" s="1" customFormat="1" ht="27.75" customHeight="1" x14ac:dyDescent="0.25">
      <c r="B23" s="52"/>
      <c r="C23" s="61" t="s">
        <v>84</v>
      </c>
      <c r="D23" s="80">
        <f t="shared" si="2"/>
        <v>29227.199999999993</v>
      </c>
      <c r="E23" s="81">
        <v>2435.6</v>
      </c>
      <c r="F23" s="81">
        <v>2435.6</v>
      </c>
      <c r="G23" s="81">
        <v>2435.6</v>
      </c>
      <c r="H23" s="81">
        <v>2435.6</v>
      </c>
      <c r="I23" s="81">
        <v>2435.6</v>
      </c>
      <c r="J23" s="81">
        <v>2435.6</v>
      </c>
      <c r="K23" s="81">
        <v>2435.6</v>
      </c>
      <c r="L23" s="81">
        <v>2435.6</v>
      </c>
      <c r="M23" s="81">
        <v>2435.6</v>
      </c>
      <c r="N23" s="81">
        <v>2435.6</v>
      </c>
      <c r="O23" s="81">
        <v>2435.6</v>
      </c>
      <c r="P23" s="81">
        <v>2435.6</v>
      </c>
    </row>
    <row r="24" spans="2:16" s="1" customFormat="1" ht="21.75" customHeight="1" x14ac:dyDescent="0.25">
      <c r="B24" s="52"/>
      <c r="C24" s="59" t="s">
        <v>85</v>
      </c>
      <c r="D24" s="80">
        <f t="shared" si="2"/>
        <v>841500.06</v>
      </c>
      <c r="E24" s="81">
        <v>0</v>
      </c>
      <c r="F24" s="81">
        <v>76500</v>
      </c>
      <c r="G24" s="81">
        <v>76500</v>
      </c>
      <c r="H24" s="81">
        <v>76500</v>
      </c>
      <c r="I24" s="81">
        <v>76500</v>
      </c>
      <c r="J24" s="81">
        <v>76500</v>
      </c>
      <c r="K24" s="81">
        <v>76500.009999999995</v>
      </c>
      <c r="L24" s="81">
        <v>76500.009999999995</v>
      </c>
      <c r="M24" s="81">
        <v>76500.009999999995</v>
      </c>
      <c r="N24" s="81">
        <v>76500.009999999995</v>
      </c>
      <c r="O24" s="81">
        <v>76500.009999999995</v>
      </c>
      <c r="P24" s="81">
        <v>76500.009999999995</v>
      </c>
    </row>
    <row r="25" spans="2:16" s="1" customFormat="1" ht="27.75" customHeight="1" x14ac:dyDescent="0.25">
      <c r="B25" s="52"/>
      <c r="C25" s="61" t="s">
        <v>161</v>
      </c>
      <c r="D25" s="80">
        <f t="shared" si="2"/>
        <v>57272.129395999997</v>
      </c>
      <c r="E25" s="81">
        <v>4801</v>
      </c>
      <c r="F25" s="81">
        <v>52471.129395999997</v>
      </c>
      <c r="G25" s="81">
        <v>0</v>
      </c>
      <c r="H25" s="81">
        <v>0</v>
      </c>
      <c r="I25" s="81">
        <v>0</v>
      </c>
      <c r="J25" s="81">
        <v>0</v>
      </c>
      <c r="K25" s="81">
        <v>0</v>
      </c>
      <c r="L25" s="81">
        <v>0</v>
      </c>
      <c r="M25" s="81">
        <v>0</v>
      </c>
      <c r="N25" s="81">
        <v>0</v>
      </c>
      <c r="O25" s="81">
        <v>0</v>
      </c>
      <c r="P25" s="81">
        <v>0</v>
      </c>
    </row>
    <row r="26" spans="2:16" s="1" customFormat="1" ht="21.75" customHeight="1" x14ac:dyDescent="0.25">
      <c r="B26" s="52"/>
      <c r="C26" s="61" t="s">
        <v>162</v>
      </c>
      <c r="D26" s="80">
        <f t="shared" si="2"/>
        <v>0</v>
      </c>
      <c r="E26" s="81"/>
      <c r="F26" s="81"/>
      <c r="G26" s="81"/>
      <c r="H26" s="81"/>
      <c r="I26" s="81"/>
      <c r="J26" s="81"/>
      <c r="K26" s="81"/>
      <c r="L26" s="81"/>
      <c r="M26" s="81"/>
      <c r="N26" s="81"/>
      <c r="O26" s="81"/>
      <c r="P26" s="81"/>
    </row>
    <row r="27" spans="2:16" s="1" customFormat="1" ht="21.75" customHeight="1" x14ac:dyDescent="0.25">
      <c r="B27" s="52"/>
      <c r="C27" s="59" t="s">
        <v>163</v>
      </c>
      <c r="D27" s="80">
        <f t="shared" si="2"/>
        <v>76037.151537999976</v>
      </c>
      <c r="E27" s="81">
        <v>2791.9292948333332</v>
      </c>
      <c r="F27" s="81">
        <v>27058.929294833331</v>
      </c>
      <c r="G27" s="81">
        <v>2791.9292948333332</v>
      </c>
      <c r="H27" s="81">
        <v>2791.9292948333332</v>
      </c>
      <c r="I27" s="81">
        <v>2791.9292948333332</v>
      </c>
      <c r="J27" s="81">
        <v>2791.9292948333332</v>
      </c>
      <c r="K27" s="81">
        <v>2791.9292948333332</v>
      </c>
      <c r="L27" s="81">
        <v>21058.929294833331</v>
      </c>
      <c r="M27" s="81">
        <v>2791.9292948333332</v>
      </c>
      <c r="N27" s="81">
        <v>2791.9292948333332</v>
      </c>
      <c r="O27" s="81">
        <v>2791.9292948333332</v>
      </c>
      <c r="P27" s="81">
        <v>2791.9292948333332</v>
      </c>
    </row>
    <row r="28" spans="2:16" s="1" customFormat="1" ht="21.75" customHeight="1" x14ac:dyDescent="0.25">
      <c r="B28" s="52" t="s">
        <v>87</v>
      </c>
      <c r="C28" s="58"/>
      <c r="D28" s="78">
        <f>SUM(E28:P28)</f>
        <v>9265490.3364080004</v>
      </c>
      <c r="E28" s="78">
        <f>SUM(E29:E37)</f>
        <v>812524.91398800001</v>
      </c>
      <c r="F28" s="78">
        <f t="shared" ref="F28:P28" si="4">SUM(F29:F37)</f>
        <v>721800.37854800012</v>
      </c>
      <c r="G28" s="78">
        <f t="shared" si="4"/>
        <v>830564.88104800007</v>
      </c>
      <c r="H28" s="78">
        <f t="shared" si="4"/>
        <v>628972.37854800012</v>
      </c>
      <c r="I28" s="78">
        <f t="shared" si="4"/>
        <v>673649.78104800009</v>
      </c>
      <c r="J28" s="78">
        <f t="shared" si="4"/>
        <v>659146.05854800006</v>
      </c>
      <c r="K28" s="78">
        <f t="shared" si="4"/>
        <v>760830.98104800005</v>
      </c>
      <c r="L28" s="78">
        <f t="shared" si="4"/>
        <v>948181.28854800004</v>
      </c>
      <c r="M28" s="78">
        <f t="shared" si="4"/>
        <v>902561.12694000022</v>
      </c>
      <c r="N28" s="78">
        <f t="shared" si="4"/>
        <v>628972.43854800006</v>
      </c>
      <c r="O28" s="78">
        <f t="shared" si="4"/>
        <v>797550.84104800015</v>
      </c>
      <c r="P28" s="78">
        <f t="shared" si="4"/>
        <v>900735.26854800014</v>
      </c>
    </row>
    <row r="29" spans="2:16" s="1" customFormat="1" ht="21.75" customHeight="1" x14ac:dyDescent="0.25">
      <c r="B29" s="52"/>
      <c r="C29" s="58" t="s">
        <v>88</v>
      </c>
      <c r="D29" s="80">
        <f t="shared" si="2"/>
        <v>1214750.317576</v>
      </c>
      <c r="E29" s="81">
        <v>177905.29104799998</v>
      </c>
      <c r="F29" s="81">
        <v>66059.788547999997</v>
      </c>
      <c r="G29" s="81">
        <v>127905.291048</v>
      </c>
      <c r="H29" s="81">
        <v>66059.788547999997</v>
      </c>
      <c r="I29" s="81">
        <v>127905.19104799999</v>
      </c>
      <c r="J29" s="81">
        <v>66059.788547999997</v>
      </c>
      <c r="K29" s="81">
        <v>138865.39104799999</v>
      </c>
      <c r="L29" s="81">
        <v>66059.788547999997</v>
      </c>
      <c r="M29" s="81">
        <v>127905.20104799999</v>
      </c>
      <c r="N29" s="81">
        <v>66059.798547999992</v>
      </c>
      <c r="O29" s="81">
        <v>117905.201048</v>
      </c>
      <c r="P29" s="81">
        <v>66059.798547999992</v>
      </c>
    </row>
    <row r="30" spans="2:16" s="1" customFormat="1" ht="21.75" customHeight="1" x14ac:dyDescent="0.25">
      <c r="B30" s="52"/>
      <c r="C30" s="58" t="s">
        <v>89</v>
      </c>
      <c r="D30" s="80">
        <f t="shared" si="2"/>
        <v>1130985.2</v>
      </c>
      <c r="E30" s="81">
        <v>94248.76</v>
      </c>
      <c r="F30" s="81">
        <v>94248.76</v>
      </c>
      <c r="G30" s="81">
        <v>94248.76</v>
      </c>
      <c r="H30" s="81">
        <v>94248.76</v>
      </c>
      <c r="I30" s="81">
        <v>94248.76</v>
      </c>
      <c r="J30" s="81">
        <v>94248.76</v>
      </c>
      <c r="K30" s="81">
        <v>94248.76</v>
      </c>
      <c r="L30" s="81">
        <v>94248.76</v>
      </c>
      <c r="M30" s="81">
        <v>94248.779999999984</v>
      </c>
      <c r="N30" s="81">
        <v>94248.779999999984</v>
      </c>
      <c r="O30" s="81">
        <v>94248.779999999984</v>
      </c>
      <c r="P30" s="81">
        <v>94248.779999999984</v>
      </c>
    </row>
    <row r="31" spans="2:16" s="1" customFormat="1" ht="27.75" customHeight="1" x14ac:dyDescent="0.25">
      <c r="B31" s="52"/>
      <c r="C31" s="61" t="s">
        <v>90</v>
      </c>
      <c r="D31" s="80">
        <f t="shared" si="2"/>
        <v>2635212.4200000004</v>
      </c>
      <c r="E31" s="81">
        <v>186004.6</v>
      </c>
      <c r="F31" s="81">
        <v>186004.6</v>
      </c>
      <c r="G31" s="81">
        <v>286004.59999999998</v>
      </c>
      <c r="H31" s="81">
        <v>186004.6</v>
      </c>
      <c r="I31" s="81">
        <v>186004.6</v>
      </c>
      <c r="J31" s="81">
        <v>186004.6</v>
      </c>
      <c r="K31" s="81">
        <v>186004.6</v>
      </c>
      <c r="L31" s="81">
        <v>489165.50999999995</v>
      </c>
      <c r="M31" s="81">
        <v>186004.6</v>
      </c>
      <c r="N31" s="81">
        <v>186004.6</v>
      </c>
      <c r="O31" s="81">
        <v>186004.6</v>
      </c>
      <c r="P31" s="81">
        <v>186000.91</v>
      </c>
    </row>
    <row r="32" spans="2:16" s="1" customFormat="1" ht="21.75" customHeight="1" x14ac:dyDescent="0.25">
      <c r="B32" s="52"/>
      <c r="C32" s="59" t="s">
        <v>91</v>
      </c>
      <c r="D32" s="80">
        <f t="shared" si="2"/>
        <v>290516.47883200005</v>
      </c>
      <c r="E32" s="81">
        <v>12960.192939999999</v>
      </c>
      <c r="F32" s="81">
        <v>52000</v>
      </c>
      <c r="G32" s="81">
        <v>2000</v>
      </c>
      <c r="H32" s="81">
        <v>2000</v>
      </c>
      <c r="I32" s="81">
        <v>2000</v>
      </c>
      <c r="J32" s="81">
        <v>2000</v>
      </c>
      <c r="K32" s="81">
        <v>2000</v>
      </c>
      <c r="L32" s="81">
        <v>2000</v>
      </c>
      <c r="M32" s="81">
        <v>207556.28589200001</v>
      </c>
      <c r="N32" s="81">
        <v>2000</v>
      </c>
      <c r="O32" s="81">
        <v>2000</v>
      </c>
      <c r="P32" s="81">
        <v>2000</v>
      </c>
    </row>
    <row r="33" spans="2:16" s="1" customFormat="1" ht="28.5" customHeight="1" x14ac:dyDescent="0.25">
      <c r="B33" s="52"/>
      <c r="C33" s="61" t="s">
        <v>92</v>
      </c>
      <c r="D33" s="80">
        <f t="shared" si="2"/>
        <v>1349542.5</v>
      </c>
      <c r="E33" s="81">
        <v>171068.49000000002</v>
      </c>
      <c r="F33" s="81">
        <v>107133.99000000002</v>
      </c>
      <c r="G33" s="81">
        <v>107133.99000000002</v>
      </c>
      <c r="H33" s="81">
        <v>107133.99000000002</v>
      </c>
      <c r="I33" s="81">
        <v>107133.99000000002</v>
      </c>
      <c r="J33" s="81">
        <v>107133.99000000002</v>
      </c>
      <c r="K33" s="81">
        <v>107133.99000000002</v>
      </c>
      <c r="L33" s="81">
        <v>107133.99000000002</v>
      </c>
      <c r="M33" s="81">
        <v>107134.02000000002</v>
      </c>
      <c r="N33" s="81">
        <v>107134.02000000002</v>
      </c>
      <c r="O33" s="81">
        <v>107134.02000000002</v>
      </c>
      <c r="P33" s="81">
        <v>107134.02000000002</v>
      </c>
    </row>
    <row r="34" spans="2:16" s="1" customFormat="1" ht="21" customHeight="1" x14ac:dyDescent="0.25">
      <c r="B34" s="52"/>
      <c r="C34" s="61" t="s">
        <v>164</v>
      </c>
      <c r="D34" s="80">
        <f t="shared" si="2"/>
        <v>895439.60000000021</v>
      </c>
      <c r="E34" s="81">
        <v>70453.3</v>
      </c>
      <c r="F34" s="81">
        <v>70453.3</v>
      </c>
      <c r="G34" s="81">
        <v>70453.3</v>
      </c>
      <c r="H34" s="81">
        <v>70453.3</v>
      </c>
      <c r="I34" s="81">
        <v>70453.3</v>
      </c>
      <c r="J34" s="81">
        <v>70453.3</v>
      </c>
      <c r="K34" s="81">
        <v>70453.3</v>
      </c>
      <c r="L34" s="81">
        <v>70453.3</v>
      </c>
      <c r="M34" s="81">
        <v>70453.3</v>
      </c>
      <c r="N34" s="81">
        <v>70453.3</v>
      </c>
      <c r="O34" s="81">
        <v>120453.3</v>
      </c>
      <c r="P34" s="81">
        <v>70453.3</v>
      </c>
    </row>
    <row r="35" spans="2:16" s="1" customFormat="1" ht="21.75" customHeight="1" x14ac:dyDescent="0.25">
      <c r="B35" s="52"/>
      <c r="C35" s="58" t="s">
        <v>165</v>
      </c>
      <c r="D35" s="80">
        <f t="shared" si="2"/>
        <v>7306.7999999999984</v>
      </c>
      <c r="E35" s="81">
        <v>608.9</v>
      </c>
      <c r="F35" s="81">
        <v>608.9</v>
      </c>
      <c r="G35" s="81">
        <v>608.9</v>
      </c>
      <c r="H35" s="81">
        <v>608.9</v>
      </c>
      <c r="I35" s="81">
        <v>608.9</v>
      </c>
      <c r="J35" s="81">
        <v>608.9</v>
      </c>
      <c r="K35" s="81">
        <v>608.9</v>
      </c>
      <c r="L35" s="81">
        <v>608.9</v>
      </c>
      <c r="M35" s="81">
        <v>608.9</v>
      </c>
      <c r="N35" s="81">
        <v>608.9</v>
      </c>
      <c r="O35" s="81">
        <v>608.9</v>
      </c>
      <c r="P35" s="81">
        <v>608.9</v>
      </c>
    </row>
    <row r="36" spans="2:16" s="1" customFormat="1" ht="21.75" customHeight="1" x14ac:dyDescent="0.25">
      <c r="B36" s="52"/>
      <c r="C36" s="58" t="s">
        <v>95</v>
      </c>
      <c r="D36" s="80">
        <f t="shared" si="2"/>
        <v>250586</v>
      </c>
      <c r="E36" s="81">
        <v>0</v>
      </c>
      <c r="F36" s="81">
        <v>0</v>
      </c>
      <c r="G36" s="81">
        <v>0</v>
      </c>
      <c r="H36" s="81">
        <v>0</v>
      </c>
      <c r="I36" s="81">
        <v>0</v>
      </c>
      <c r="J36" s="81">
        <v>0</v>
      </c>
      <c r="K36" s="81">
        <v>55246</v>
      </c>
      <c r="L36" s="81">
        <v>0</v>
      </c>
      <c r="M36" s="81">
        <v>0</v>
      </c>
      <c r="N36" s="81">
        <v>0</v>
      </c>
      <c r="O36" s="81">
        <v>0</v>
      </c>
      <c r="P36" s="81">
        <v>195340</v>
      </c>
    </row>
    <row r="37" spans="2:16" s="1" customFormat="1" ht="21.75" customHeight="1" x14ac:dyDescent="0.25">
      <c r="B37" s="52"/>
      <c r="C37" s="58" t="s">
        <v>96</v>
      </c>
      <c r="D37" s="80">
        <f t="shared" si="2"/>
        <v>1491151.02</v>
      </c>
      <c r="E37" s="81">
        <v>99275.37999999999</v>
      </c>
      <c r="F37" s="81">
        <v>145291.04</v>
      </c>
      <c r="G37" s="81">
        <v>142210.04</v>
      </c>
      <c r="H37" s="81">
        <v>102463.03999999999</v>
      </c>
      <c r="I37" s="81">
        <v>85295.039999999994</v>
      </c>
      <c r="J37" s="81">
        <v>132636.72</v>
      </c>
      <c r="K37" s="81">
        <v>106270.04</v>
      </c>
      <c r="L37" s="81">
        <v>118511.03999999999</v>
      </c>
      <c r="M37" s="81">
        <v>108650.04</v>
      </c>
      <c r="N37" s="81">
        <v>102463.03999999999</v>
      </c>
      <c r="O37" s="81">
        <v>169196.04</v>
      </c>
      <c r="P37" s="81">
        <v>178889.56</v>
      </c>
    </row>
    <row r="38" spans="2:16" s="1" customFormat="1" ht="21" customHeight="1" x14ac:dyDescent="0.25">
      <c r="B38" s="170" t="s">
        <v>64</v>
      </c>
      <c r="C38" s="171"/>
      <c r="D38" s="53"/>
      <c r="E38" s="53"/>
      <c r="F38" s="53"/>
      <c r="G38" s="53"/>
      <c r="H38" s="53"/>
      <c r="I38" s="53"/>
      <c r="J38" s="53"/>
      <c r="K38" s="53"/>
      <c r="L38" s="53"/>
      <c r="M38" s="53"/>
      <c r="N38" s="53"/>
      <c r="O38" s="53"/>
      <c r="P38" s="53"/>
    </row>
    <row r="39" spans="2:16" s="1" customFormat="1" ht="21.75" customHeight="1" x14ac:dyDescent="0.25">
      <c r="B39" s="52"/>
      <c r="C39" s="61" t="s">
        <v>166</v>
      </c>
      <c r="D39" s="53"/>
      <c r="E39" s="53"/>
      <c r="F39" s="53"/>
      <c r="G39" s="53"/>
      <c r="H39" s="53"/>
      <c r="I39" s="53"/>
      <c r="J39" s="53"/>
      <c r="K39" s="53"/>
      <c r="L39" s="53"/>
      <c r="M39" s="53"/>
      <c r="N39" s="53"/>
      <c r="O39" s="53"/>
      <c r="P39" s="53"/>
    </row>
    <row r="40" spans="2:16" s="1" customFormat="1" ht="21" customHeight="1" x14ac:dyDescent="0.25">
      <c r="B40" s="52"/>
      <c r="C40" s="61" t="s">
        <v>65</v>
      </c>
      <c r="D40" s="53"/>
      <c r="E40" s="53"/>
      <c r="F40" s="53"/>
      <c r="G40" s="53"/>
      <c r="H40" s="53"/>
      <c r="I40" s="53"/>
      <c r="J40" s="53"/>
      <c r="K40" s="53"/>
      <c r="L40" s="53"/>
      <c r="M40" s="53"/>
      <c r="N40" s="53"/>
      <c r="O40" s="53"/>
      <c r="P40" s="53"/>
    </row>
    <row r="41" spans="2:16" s="1" customFormat="1" ht="21.75" customHeight="1" x14ac:dyDescent="0.25">
      <c r="B41" s="52"/>
      <c r="C41" s="58" t="s">
        <v>66</v>
      </c>
      <c r="D41" s="53"/>
      <c r="E41" s="53"/>
      <c r="F41" s="53"/>
      <c r="G41" s="53"/>
      <c r="H41" s="53"/>
      <c r="I41" s="53"/>
      <c r="J41" s="53"/>
      <c r="K41" s="53"/>
      <c r="L41" s="53"/>
      <c r="M41" s="53"/>
      <c r="N41" s="53"/>
      <c r="O41" s="53"/>
      <c r="P41" s="53"/>
    </row>
    <row r="42" spans="2:16" s="1" customFormat="1" ht="21.75" customHeight="1" x14ac:dyDescent="0.25">
      <c r="B42" s="52"/>
      <c r="C42" s="58" t="s">
        <v>67</v>
      </c>
      <c r="D42" s="53"/>
      <c r="E42" s="53"/>
      <c r="F42" s="53"/>
      <c r="G42" s="53"/>
      <c r="H42" s="53"/>
      <c r="I42" s="53"/>
      <c r="J42" s="53"/>
      <c r="K42" s="53"/>
      <c r="L42" s="53"/>
      <c r="M42" s="53"/>
      <c r="N42" s="53"/>
      <c r="O42" s="53"/>
      <c r="P42" s="53"/>
    </row>
    <row r="43" spans="2:16" s="1" customFormat="1" ht="21.75" customHeight="1" x14ac:dyDescent="0.25">
      <c r="B43" s="52"/>
      <c r="C43" s="58" t="s">
        <v>167</v>
      </c>
      <c r="D43" s="53"/>
      <c r="E43" s="53"/>
      <c r="F43" s="53"/>
      <c r="G43" s="53"/>
      <c r="H43" s="53"/>
      <c r="I43" s="53"/>
      <c r="J43" s="53"/>
      <c r="K43" s="53"/>
      <c r="L43" s="53"/>
      <c r="M43" s="53"/>
      <c r="N43" s="53"/>
      <c r="O43" s="53"/>
      <c r="P43" s="53"/>
    </row>
    <row r="44" spans="2:16" s="1" customFormat="1" ht="21" customHeight="1" x14ac:dyDescent="0.25">
      <c r="B44" s="52"/>
      <c r="C44" s="61" t="s">
        <v>168</v>
      </c>
      <c r="D44" s="53"/>
      <c r="E44" s="53"/>
      <c r="F44" s="53"/>
      <c r="G44" s="53"/>
      <c r="H44" s="53"/>
      <c r="I44" s="53"/>
      <c r="J44" s="53"/>
      <c r="K44" s="53"/>
      <c r="L44" s="53"/>
      <c r="M44" s="53"/>
      <c r="N44" s="53"/>
      <c r="O44" s="53"/>
      <c r="P44" s="53"/>
    </row>
    <row r="45" spans="2:16" s="1" customFormat="1" ht="21.75" customHeight="1" x14ac:dyDescent="0.25">
      <c r="B45" s="52"/>
      <c r="C45" s="58" t="s">
        <v>169</v>
      </c>
      <c r="D45" s="53"/>
      <c r="E45" s="53"/>
      <c r="F45" s="53"/>
      <c r="G45" s="53"/>
      <c r="H45" s="53"/>
      <c r="I45" s="53"/>
      <c r="J45" s="53"/>
      <c r="K45" s="53"/>
      <c r="L45" s="53"/>
      <c r="M45" s="53"/>
      <c r="N45" s="53"/>
      <c r="O45" s="53"/>
      <c r="P45" s="53"/>
    </row>
    <row r="46" spans="2:16" s="1" customFormat="1" ht="21.75" customHeight="1" x14ac:dyDescent="0.25">
      <c r="B46" s="52"/>
      <c r="C46" s="58" t="s">
        <v>100</v>
      </c>
      <c r="D46" s="53"/>
      <c r="E46" s="53"/>
      <c r="F46" s="53"/>
      <c r="G46" s="53"/>
      <c r="H46" s="53"/>
      <c r="I46" s="53"/>
      <c r="J46" s="53"/>
      <c r="K46" s="53"/>
      <c r="L46" s="53"/>
      <c r="M46" s="53"/>
      <c r="N46" s="53"/>
      <c r="O46" s="53"/>
      <c r="P46" s="53"/>
    </row>
    <row r="47" spans="2:16" s="1" customFormat="1" ht="21.75" customHeight="1" x14ac:dyDescent="0.25">
      <c r="B47" s="52"/>
      <c r="C47" s="58" t="s">
        <v>101</v>
      </c>
      <c r="D47" s="53"/>
      <c r="E47" s="53"/>
      <c r="F47" s="53"/>
      <c r="G47" s="53"/>
      <c r="H47" s="53"/>
      <c r="I47" s="53"/>
      <c r="J47" s="53"/>
      <c r="K47" s="53"/>
      <c r="L47" s="53"/>
      <c r="M47" s="53"/>
      <c r="N47" s="53"/>
      <c r="O47" s="53"/>
      <c r="P47" s="53"/>
    </row>
    <row r="48" spans="2:16" s="1" customFormat="1" ht="21.75" customHeight="1" x14ac:dyDescent="0.25">
      <c r="B48" s="52" t="s">
        <v>170</v>
      </c>
      <c r="C48" s="58"/>
      <c r="D48" s="78">
        <f>SUM(E48:P48)</f>
        <v>754442.8</v>
      </c>
      <c r="E48" s="78">
        <f>SUM(E49:E57)</f>
        <v>109602</v>
      </c>
      <c r="F48" s="78">
        <f t="shared" ref="F48:P48" si="5">SUM(F49:F57)</f>
        <v>163840.79999999999</v>
      </c>
      <c r="G48" s="78">
        <f t="shared" si="5"/>
        <v>200000</v>
      </c>
      <c r="H48" s="78">
        <f t="shared" si="5"/>
        <v>256000</v>
      </c>
      <c r="I48" s="78">
        <f t="shared" si="5"/>
        <v>25000</v>
      </c>
      <c r="J48" s="78">
        <f t="shared" si="5"/>
        <v>0</v>
      </c>
      <c r="K48" s="78">
        <f t="shared" si="5"/>
        <v>0</v>
      </c>
      <c r="L48" s="78">
        <f t="shared" si="5"/>
        <v>0</v>
      </c>
      <c r="M48" s="78">
        <f t="shared" si="5"/>
        <v>0</v>
      </c>
      <c r="N48" s="78">
        <f t="shared" si="5"/>
        <v>0</v>
      </c>
      <c r="O48" s="78">
        <f t="shared" si="5"/>
        <v>0</v>
      </c>
      <c r="P48" s="78">
        <f t="shared" si="5"/>
        <v>0</v>
      </c>
    </row>
    <row r="49" spans="2:16" s="1" customFormat="1" ht="21.75" customHeight="1" x14ac:dyDescent="0.25">
      <c r="B49" s="52"/>
      <c r="C49" s="58" t="s">
        <v>171</v>
      </c>
      <c r="D49" s="80">
        <f t="shared" ref="D49:D57" si="6">SUM(E49:P49)</f>
        <v>550602</v>
      </c>
      <c r="E49" s="81">
        <v>109602</v>
      </c>
      <c r="F49" s="81">
        <v>100000</v>
      </c>
      <c r="G49" s="81">
        <v>150000</v>
      </c>
      <c r="H49" s="81">
        <v>191000</v>
      </c>
      <c r="I49" s="81">
        <v>0</v>
      </c>
      <c r="J49" s="81">
        <v>0</v>
      </c>
      <c r="K49" s="81">
        <v>0</v>
      </c>
      <c r="L49" s="81">
        <v>0</v>
      </c>
      <c r="M49" s="81">
        <v>0</v>
      </c>
      <c r="N49" s="81">
        <v>0</v>
      </c>
      <c r="O49" s="81">
        <v>0</v>
      </c>
      <c r="P49" s="81">
        <v>0</v>
      </c>
    </row>
    <row r="50" spans="2:16" s="1" customFormat="1" ht="21.75" customHeight="1" x14ac:dyDescent="0.25">
      <c r="B50" s="52"/>
      <c r="C50" s="61" t="s">
        <v>203</v>
      </c>
      <c r="D50" s="80">
        <f t="shared" si="6"/>
        <v>50000</v>
      </c>
      <c r="E50" s="81">
        <v>0</v>
      </c>
      <c r="F50" s="81">
        <v>0</v>
      </c>
      <c r="G50" s="81">
        <v>50000</v>
      </c>
      <c r="H50" s="81">
        <v>0</v>
      </c>
      <c r="I50" s="81">
        <v>0</v>
      </c>
      <c r="J50" s="81">
        <v>0</v>
      </c>
      <c r="K50" s="81">
        <v>0</v>
      </c>
      <c r="L50" s="81">
        <v>0</v>
      </c>
      <c r="M50" s="81">
        <v>0</v>
      </c>
      <c r="N50" s="81">
        <v>0</v>
      </c>
      <c r="O50" s="81">
        <v>0</v>
      </c>
      <c r="P50" s="81">
        <v>0</v>
      </c>
    </row>
    <row r="51" spans="2:16" s="1" customFormat="1" ht="22.5" customHeight="1" x14ac:dyDescent="0.25">
      <c r="B51" s="52"/>
      <c r="C51" s="61" t="s">
        <v>102</v>
      </c>
      <c r="D51" s="80">
        <f t="shared" si="6"/>
        <v>0</v>
      </c>
      <c r="E51" s="81"/>
      <c r="F51" s="81"/>
      <c r="G51" s="81"/>
      <c r="H51" s="81"/>
      <c r="I51" s="81"/>
      <c r="J51" s="81"/>
      <c r="K51" s="81"/>
      <c r="L51" s="81"/>
      <c r="M51" s="81"/>
      <c r="N51" s="81"/>
      <c r="O51" s="81"/>
      <c r="P51" s="81"/>
    </row>
    <row r="52" spans="2:16" s="1" customFormat="1" ht="21.75" customHeight="1" x14ac:dyDescent="0.25">
      <c r="B52" s="52"/>
      <c r="C52" s="58" t="s">
        <v>103</v>
      </c>
      <c r="D52" s="80">
        <f t="shared" si="6"/>
        <v>0</v>
      </c>
      <c r="E52" s="81"/>
      <c r="F52" s="81"/>
      <c r="G52" s="81"/>
      <c r="H52" s="81"/>
      <c r="I52" s="81"/>
      <c r="J52" s="81"/>
      <c r="K52" s="81"/>
      <c r="L52" s="81"/>
      <c r="M52" s="81"/>
      <c r="N52" s="81"/>
      <c r="O52" s="81"/>
      <c r="P52" s="81"/>
    </row>
    <row r="53" spans="2:16" s="1" customFormat="1" ht="21.75" customHeight="1" x14ac:dyDescent="0.25">
      <c r="B53" s="52"/>
      <c r="C53" s="58" t="s">
        <v>172</v>
      </c>
      <c r="D53" s="80">
        <f t="shared" si="6"/>
        <v>0</v>
      </c>
      <c r="E53" s="81"/>
      <c r="F53" s="81"/>
      <c r="G53" s="81"/>
      <c r="H53" s="81"/>
      <c r="I53" s="81"/>
      <c r="J53" s="81"/>
      <c r="K53" s="81"/>
      <c r="L53" s="81"/>
      <c r="M53" s="81"/>
      <c r="N53" s="81"/>
      <c r="O53" s="81"/>
      <c r="P53" s="81"/>
    </row>
    <row r="54" spans="2:16" s="1" customFormat="1" ht="22.5" customHeight="1" x14ac:dyDescent="0.25">
      <c r="B54" s="52"/>
      <c r="C54" s="61" t="s">
        <v>105</v>
      </c>
      <c r="D54" s="80">
        <f t="shared" si="6"/>
        <v>43840.800000000003</v>
      </c>
      <c r="E54" s="81">
        <v>0</v>
      </c>
      <c r="F54" s="81">
        <v>43840.800000000003</v>
      </c>
      <c r="G54" s="81">
        <v>0</v>
      </c>
      <c r="H54" s="81">
        <v>0</v>
      </c>
      <c r="I54" s="81">
        <v>0</v>
      </c>
      <c r="J54" s="81">
        <v>0</v>
      </c>
      <c r="K54" s="81">
        <v>0</v>
      </c>
      <c r="L54" s="81">
        <v>0</v>
      </c>
      <c r="M54" s="81">
        <v>0</v>
      </c>
      <c r="N54" s="81">
        <v>0</v>
      </c>
      <c r="O54" s="81">
        <v>0</v>
      </c>
      <c r="P54" s="81">
        <v>0</v>
      </c>
    </row>
    <row r="55" spans="2:16" s="1" customFormat="1" ht="21.75" customHeight="1" x14ac:dyDescent="0.25">
      <c r="B55" s="52"/>
      <c r="C55" s="58" t="s">
        <v>173</v>
      </c>
      <c r="D55" s="80">
        <f t="shared" si="6"/>
        <v>0</v>
      </c>
      <c r="E55" s="81"/>
      <c r="F55" s="81"/>
      <c r="G55" s="81"/>
      <c r="H55" s="81"/>
      <c r="I55" s="81"/>
      <c r="J55" s="81"/>
      <c r="K55" s="81"/>
      <c r="L55" s="81"/>
      <c r="M55" s="81"/>
      <c r="N55" s="81"/>
      <c r="O55" s="81"/>
      <c r="P55" s="81"/>
    </row>
    <row r="56" spans="2:16" s="1" customFormat="1" ht="21.75" customHeight="1" x14ac:dyDescent="0.25">
      <c r="B56" s="52"/>
      <c r="C56" s="58" t="s">
        <v>107</v>
      </c>
      <c r="D56" s="80">
        <f t="shared" si="6"/>
        <v>0</v>
      </c>
      <c r="E56" s="81"/>
      <c r="F56" s="81"/>
      <c r="G56" s="81"/>
      <c r="H56" s="81"/>
      <c r="I56" s="81"/>
      <c r="J56" s="81"/>
      <c r="K56" s="81"/>
      <c r="L56" s="81"/>
      <c r="M56" s="81"/>
      <c r="N56" s="81"/>
      <c r="O56" s="81"/>
      <c r="P56" s="81"/>
    </row>
    <row r="57" spans="2:16" s="1" customFormat="1" ht="21.75" customHeight="1" x14ac:dyDescent="0.25">
      <c r="B57" s="52"/>
      <c r="C57" s="58" t="s">
        <v>108</v>
      </c>
      <c r="D57" s="80">
        <f t="shared" si="6"/>
        <v>110000</v>
      </c>
      <c r="E57" s="81">
        <v>0</v>
      </c>
      <c r="F57" s="81">
        <v>20000</v>
      </c>
      <c r="G57" s="81">
        <v>0</v>
      </c>
      <c r="H57" s="81">
        <v>65000</v>
      </c>
      <c r="I57" s="81">
        <v>25000</v>
      </c>
      <c r="J57" s="81">
        <v>0</v>
      </c>
      <c r="K57" s="81">
        <v>0</v>
      </c>
      <c r="L57" s="81">
        <v>0</v>
      </c>
      <c r="M57" s="81">
        <v>0</v>
      </c>
      <c r="N57" s="81">
        <v>0</v>
      </c>
      <c r="O57" s="81">
        <v>0</v>
      </c>
      <c r="P57" s="81">
        <v>0</v>
      </c>
    </row>
    <row r="58" spans="2:16" s="1" customFormat="1" ht="21.75" customHeight="1" x14ac:dyDescent="0.25">
      <c r="B58" s="52" t="s">
        <v>109</v>
      </c>
      <c r="C58" s="58"/>
      <c r="D58" s="53"/>
      <c r="E58" s="53"/>
      <c r="F58" s="53"/>
      <c r="G58" s="53"/>
      <c r="H58" s="53"/>
      <c r="I58" s="53"/>
      <c r="J58" s="53"/>
      <c r="K58" s="53"/>
      <c r="L58" s="53"/>
      <c r="M58" s="53"/>
      <c r="N58" s="53"/>
      <c r="O58" s="53"/>
      <c r="P58" s="53"/>
    </row>
    <row r="59" spans="2:16" s="1" customFormat="1" ht="21.75" customHeight="1" x14ac:dyDescent="0.25">
      <c r="B59" s="52"/>
      <c r="C59" s="61" t="s">
        <v>236</v>
      </c>
      <c r="D59" s="53"/>
      <c r="E59" s="53"/>
      <c r="F59" s="53"/>
      <c r="G59" s="53"/>
      <c r="H59" s="53"/>
      <c r="I59" s="53"/>
      <c r="J59" s="53"/>
      <c r="K59" s="53"/>
      <c r="L59" s="53"/>
      <c r="M59" s="53"/>
      <c r="N59" s="53"/>
      <c r="O59" s="53"/>
      <c r="P59" s="53"/>
    </row>
    <row r="60" spans="2:16" s="1" customFormat="1" ht="21.75" customHeight="1" x14ac:dyDescent="0.25">
      <c r="B60" s="52"/>
      <c r="C60" s="58" t="s">
        <v>174</v>
      </c>
      <c r="D60" s="53"/>
      <c r="E60" s="53"/>
      <c r="F60" s="53"/>
      <c r="G60" s="53"/>
      <c r="H60" s="53"/>
      <c r="I60" s="53"/>
      <c r="J60" s="53"/>
      <c r="K60" s="53"/>
      <c r="L60" s="53"/>
      <c r="M60" s="53"/>
      <c r="N60" s="53"/>
      <c r="O60" s="53"/>
      <c r="P60" s="53"/>
    </row>
    <row r="61" spans="2:16" s="1" customFormat="1" ht="21.75" customHeight="1" x14ac:dyDescent="0.25">
      <c r="B61" s="52"/>
      <c r="C61" s="61" t="s">
        <v>175</v>
      </c>
      <c r="D61" s="53"/>
      <c r="E61" s="53"/>
      <c r="F61" s="53"/>
      <c r="G61" s="53"/>
      <c r="H61" s="53"/>
      <c r="I61" s="53"/>
      <c r="J61" s="53"/>
      <c r="K61" s="53"/>
      <c r="L61" s="53"/>
      <c r="M61" s="53"/>
      <c r="N61" s="53"/>
      <c r="O61" s="53"/>
      <c r="P61" s="53"/>
    </row>
    <row r="62" spans="2:16" s="1" customFormat="1" ht="20.25" customHeight="1" x14ac:dyDescent="0.25">
      <c r="B62" s="170" t="s">
        <v>176</v>
      </c>
      <c r="C62" s="171"/>
      <c r="D62" s="53"/>
      <c r="E62" s="53"/>
      <c r="F62" s="53"/>
      <c r="G62" s="53"/>
      <c r="H62" s="53"/>
      <c r="I62" s="53"/>
      <c r="J62" s="53"/>
      <c r="K62" s="53"/>
      <c r="L62" s="53"/>
      <c r="M62" s="53"/>
      <c r="N62" s="53"/>
      <c r="O62" s="53"/>
      <c r="P62" s="53"/>
    </row>
    <row r="63" spans="2:16" s="1" customFormat="1" ht="21.75" customHeight="1" x14ac:dyDescent="0.25">
      <c r="B63" s="52"/>
      <c r="C63" s="61" t="s">
        <v>113</v>
      </c>
      <c r="D63" s="53"/>
      <c r="E63" s="53"/>
      <c r="F63" s="53"/>
      <c r="G63" s="53"/>
      <c r="H63" s="53"/>
      <c r="I63" s="53"/>
      <c r="J63" s="53"/>
      <c r="K63" s="53"/>
      <c r="L63" s="53"/>
      <c r="M63" s="53"/>
      <c r="N63" s="53"/>
      <c r="O63" s="53"/>
      <c r="P63" s="53"/>
    </row>
    <row r="64" spans="2:16" s="1" customFormat="1" ht="21.75" customHeight="1" x14ac:dyDescent="0.25">
      <c r="B64" s="52"/>
      <c r="C64" s="58" t="s">
        <v>114</v>
      </c>
      <c r="D64" s="53"/>
      <c r="E64" s="53"/>
      <c r="F64" s="53"/>
      <c r="G64" s="53"/>
      <c r="H64" s="53"/>
      <c r="I64" s="53"/>
      <c r="J64" s="53"/>
      <c r="K64" s="53"/>
      <c r="L64" s="53"/>
      <c r="M64" s="53"/>
      <c r="N64" s="53"/>
      <c r="O64" s="53"/>
      <c r="P64" s="53"/>
    </row>
    <row r="65" spans="2:16" s="1" customFormat="1" ht="21.75" customHeight="1" x14ac:dyDescent="0.25">
      <c r="B65" s="52"/>
      <c r="C65" s="58" t="s">
        <v>177</v>
      </c>
      <c r="D65" s="53"/>
      <c r="E65" s="53"/>
      <c r="F65" s="53"/>
      <c r="G65" s="53"/>
      <c r="H65" s="53"/>
      <c r="I65" s="53"/>
      <c r="J65" s="53"/>
      <c r="K65" s="53"/>
      <c r="L65" s="53"/>
      <c r="M65" s="53"/>
      <c r="N65" s="53"/>
      <c r="O65" s="53"/>
      <c r="P65" s="53"/>
    </row>
    <row r="66" spans="2:16" s="1" customFormat="1" ht="21.75" customHeight="1" x14ac:dyDescent="0.25">
      <c r="B66" s="52"/>
      <c r="C66" s="58" t="s">
        <v>115</v>
      </c>
      <c r="D66" s="53"/>
      <c r="E66" s="53"/>
      <c r="F66" s="53"/>
      <c r="G66" s="53"/>
      <c r="H66" s="53"/>
      <c r="I66" s="53"/>
      <c r="J66" s="53"/>
      <c r="K66" s="53"/>
      <c r="L66" s="53"/>
      <c r="M66" s="53"/>
      <c r="N66" s="53"/>
      <c r="O66" s="53"/>
      <c r="P66" s="53"/>
    </row>
    <row r="67" spans="2:16" s="1" customFormat="1" ht="21.75" customHeight="1" x14ac:dyDescent="0.25">
      <c r="B67" s="52"/>
      <c r="C67" s="61" t="s">
        <v>116</v>
      </c>
      <c r="D67" s="53"/>
      <c r="E67" s="53"/>
      <c r="F67" s="53"/>
      <c r="G67" s="53"/>
      <c r="H67" s="53"/>
      <c r="I67" s="53"/>
      <c r="J67" s="53"/>
      <c r="K67" s="53"/>
      <c r="L67" s="53"/>
      <c r="M67" s="53"/>
      <c r="N67" s="53"/>
      <c r="O67" s="53"/>
      <c r="P67" s="53"/>
    </row>
    <row r="68" spans="2:16" s="1" customFormat="1" ht="21.75" customHeight="1" x14ac:dyDescent="0.25">
      <c r="B68" s="52"/>
      <c r="C68" s="58" t="s">
        <v>117</v>
      </c>
      <c r="D68" s="53"/>
      <c r="E68" s="53"/>
      <c r="F68" s="53"/>
      <c r="G68" s="53"/>
      <c r="H68" s="53"/>
      <c r="I68" s="53"/>
      <c r="J68" s="53"/>
      <c r="K68" s="53"/>
      <c r="L68" s="53"/>
      <c r="M68" s="53"/>
      <c r="N68" s="53"/>
      <c r="O68" s="53"/>
      <c r="P68" s="53"/>
    </row>
    <row r="69" spans="2:16" s="1" customFormat="1" ht="26.25" customHeight="1" x14ac:dyDescent="0.25">
      <c r="B69" s="52"/>
      <c r="C69" s="61" t="s">
        <v>118</v>
      </c>
      <c r="D69" s="53"/>
      <c r="E69" s="53"/>
      <c r="F69" s="53"/>
      <c r="G69" s="53"/>
      <c r="H69" s="53"/>
      <c r="I69" s="53"/>
      <c r="J69" s="53"/>
      <c r="K69" s="53"/>
      <c r="L69" s="53"/>
      <c r="M69" s="53"/>
      <c r="N69" s="53"/>
      <c r="O69" s="53"/>
      <c r="P69" s="53"/>
    </row>
    <row r="70" spans="2:16" s="1" customFormat="1" ht="21.75" customHeight="1" x14ac:dyDescent="0.25">
      <c r="B70" s="52" t="s">
        <v>61</v>
      </c>
      <c r="C70" s="58"/>
      <c r="D70" s="53"/>
      <c r="E70" s="53"/>
      <c r="F70" s="53"/>
      <c r="G70" s="53"/>
      <c r="H70" s="53"/>
      <c r="I70" s="53"/>
      <c r="J70" s="53"/>
      <c r="K70" s="53"/>
      <c r="L70" s="53"/>
      <c r="M70" s="53"/>
      <c r="N70" s="53"/>
      <c r="O70" s="53"/>
      <c r="P70" s="53"/>
    </row>
    <row r="71" spans="2:16" s="1" customFormat="1" ht="21.75" customHeight="1" x14ac:dyDescent="0.25">
      <c r="B71" s="52"/>
      <c r="C71" s="58" t="s">
        <v>155</v>
      </c>
      <c r="D71" s="53"/>
      <c r="E71" s="53"/>
      <c r="F71" s="53"/>
      <c r="G71" s="53"/>
      <c r="H71" s="53"/>
      <c r="I71" s="53"/>
      <c r="J71" s="53"/>
      <c r="K71" s="53"/>
      <c r="L71" s="53"/>
      <c r="M71" s="53"/>
      <c r="N71" s="53"/>
      <c r="O71" s="53"/>
      <c r="P71" s="53"/>
    </row>
    <row r="72" spans="2:16" s="1" customFormat="1" ht="21.75" customHeight="1" x14ac:dyDescent="0.25">
      <c r="B72" s="52"/>
      <c r="C72" s="58" t="s">
        <v>62</v>
      </c>
      <c r="D72" s="53"/>
      <c r="E72" s="53"/>
      <c r="F72" s="53"/>
      <c r="G72" s="53"/>
      <c r="H72" s="53"/>
      <c r="I72" s="53"/>
      <c r="J72" s="53"/>
      <c r="K72" s="53"/>
      <c r="L72" s="53"/>
      <c r="M72" s="53"/>
      <c r="N72" s="53"/>
      <c r="O72" s="53"/>
      <c r="P72" s="53"/>
    </row>
    <row r="73" spans="2:16" s="1" customFormat="1" ht="21.75" customHeight="1" x14ac:dyDescent="0.25">
      <c r="B73" s="52"/>
      <c r="C73" s="58" t="s">
        <v>63</v>
      </c>
      <c r="D73" s="53"/>
      <c r="E73" s="53"/>
      <c r="F73" s="53"/>
      <c r="G73" s="53"/>
      <c r="H73" s="53"/>
      <c r="I73" s="53"/>
      <c r="J73" s="53"/>
      <c r="K73" s="53"/>
      <c r="L73" s="53"/>
      <c r="M73" s="53"/>
      <c r="N73" s="53"/>
      <c r="O73" s="53"/>
      <c r="P73" s="53"/>
    </row>
    <row r="74" spans="2:16" s="1" customFormat="1" ht="21.75" customHeight="1" x14ac:dyDescent="0.25">
      <c r="B74" s="52" t="s">
        <v>122</v>
      </c>
      <c r="C74" s="58"/>
      <c r="D74" s="53"/>
      <c r="E74" s="53"/>
      <c r="F74" s="53"/>
      <c r="G74" s="53"/>
      <c r="H74" s="53"/>
      <c r="I74" s="53"/>
      <c r="J74" s="53"/>
      <c r="K74" s="53"/>
      <c r="L74" s="53"/>
      <c r="M74" s="53"/>
      <c r="N74" s="53"/>
      <c r="O74" s="53"/>
      <c r="P74" s="53"/>
    </row>
    <row r="75" spans="2:16" s="1" customFormat="1" ht="21.75" customHeight="1" x14ac:dyDescent="0.25">
      <c r="B75" s="52"/>
      <c r="C75" s="58" t="s">
        <v>123</v>
      </c>
      <c r="D75" s="53"/>
      <c r="E75" s="53"/>
      <c r="F75" s="53"/>
      <c r="G75" s="53"/>
      <c r="H75" s="53"/>
      <c r="I75" s="53"/>
      <c r="J75" s="53"/>
      <c r="K75" s="53"/>
      <c r="L75" s="53"/>
      <c r="M75" s="53"/>
      <c r="N75" s="53"/>
      <c r="O75" s="53"/>
      <c r="P75" s="53"/>
    </row>
    <row r="76" spans="2:16" s="1" customFormat="1" ht="21.75" customHeight="1" x14ac:dyDescent="0.25">
      <c r="B76" s="52"/>
      <c r="C76" s="58" t="s">
        <v>124</v>
      </c>
      <c r="D76" s="53"/>
      <c r="E76" s="53"/>
      <c r="F76" s="53"/>
      <c r="G76" s="53"/>
      <c r="H76" s="53"/>
      <c r="I76" s="53"/>
      <c r="J76" s="53"/>
      <c r="K76" s="53"/>
      <c r="L76" s="53"/>
      <c r="M76" s="53"/>
      <c r="N76" s="53"/>
      <c r="O76" s="53"/>
      <c r="P76" s="53"/>
    </row>
    <row r="77" spans="2:16" s="1" customFormat="1" ht="21.75" customHeight="1" x14ac:dyDescent="0.25">
      <c r="B77" s="52"/>
      <c r="C77" s="58" t="s">
        <v>125</v>
      </c>
      <c r="D77" s="53"/>
      <c r="E77" s="53"/>
      <c r="F77" s="53"/>
      <c r="G77" s="53"/>
      <c r="H77" s="53"/>
      <c r="I77" s="53"/>
      <c r="J77" s="53"/>
      <c r="K77" s="53"/>
      <c r="L77" s="53"/>
      <c r="M77" s="53"/>
      <c r="N77" s="53"/>
      <c r="O77" s="53"/>
      <c r="P77" s="53"/>
    </row>
    <row r="78" spans="2:16" s="1" customFormat="1" ht="21.75" customHeight="1" x14ac:dyDescent="0.25">
      <c r="B78" s="52"/>
      <c r="C78" s="58" t="s">
        <v>237</v>
      </c>
      <c r="D78" s="53"/>
      <c r="E78" s="53"/>
      <c r="F78" s="53"/>
      <c r="G78" s="53"/>
      <c r="H78" s="53"/>
      <c r="I78" s="53"/>
      <c r="J78" s="53"/>
      <c r="K78" s="53"/>
      <c r="L78" s="53"/>
      <c r="M78" s="53"/>
      <c r="N78" s="53"/>
      <c r="O78" s="53"/>
      <c r="P78" s="53"/>
    </row>
    <row r="79" spans="2:16" s="1" customFormat="1" ht="21.75" customHeight="1" x14ac:dyDescent="0.25">
      <c r="B79" s="52"/>
      <c r="C79" s="58" t="s">
        <v>126</v>
      </c>
      <c r="D79" s="53"/>
      <c r="E79" s="53"/>
      <c r="F79" s="53"/>
      <c r="G79" s="53"/>
      <c r="H79" s="53"/>
      <c r="I79" s="53"/>
      <c r="J79" s="53"/>
      <c r="K79" s="53"/>
      <c r="L79" s="53"/>
      <c r="M79" s="53"/>
      <c r="N79" s="53"/>
      <c r="O79" s="53"/>
      <c r="P79" s="53"/>
    </row>
    <row r="80" spans="2:16" s="1" customFormat="1" ht="21.75" customHeight="1" x14ac:dyDescent="0.25">
      <c r="B80" s="52"/>
      <c r="C80" s="58" t="s">
        <v>127</v>
      </c>
      <c r="D80" s="53"/>
      <c r="E80" s="53"/>
      <c r="F80" s="53"/>
      <c r="G80" s="53"/>
      <c r="H80" s="53"/>
      <c r="I80" s="53"/>
      <c r="J80" s="53"/>
      <c r="K80" s="53"/>
      <c r="L80" s="53"/>
      <c r="M80" s="53"/>
      <c r="N80" s="53"/>
      <c r="O80" s="53"/>
      <c r="P80" s="53"/>
    </row>
    <row r="81" spans="2:16" s="1" customFormat="1" ht="21.75" customHeight="1" x14ac:dyDescent="0.25">
      <c r="B81" s="170" t="s">
        <v>128</v>
      </c>
      <c r="C81" s="171"/>
      <c r="D81" s="53"/>
      <c r="E81" s="53"/>
      <c r="F81" s="53"/>
      <c r="G81" s="53"/>
      <c r="H81" s="53"/>
      <c r="I81" s="53"/>
      <c r="J81" s="53"/>
      <c r="K81" s="53"/>
      <c r="L81" s="53"/>
      <c r="M81" s="53"/>
      <c r="N81" s="53"/>
      <c r="O81" s="53"/>
      <c r="P81" s="53"/>
    </row>
  </sheetData>
  <mergeCells count="9">
    <mergeCell ref="B62:C62"/>
    <mergeCell ref="B81:C81"/>
    <mergeCell ref="B7:P7"/>
    <mergeCell ref="B2:P2"/>
    <mergeCell ref="B3:P3"/>
    <mergeCell ref="B4:P4"/>
    <mergeCell ref="B6:P6"/>
    <mergeCell ref="B9:C9"/>
    <mergeCell ref="B38:C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RECURSOS CONCURRENTES</vt:lpstr>
      <vt:lpstr>AYUDAS SUBSIDIOS</vt:lpstr>
      <vt:lpstr>GASTO FEDERALIZADO</vt:lpstr>
      <vt:lpstr>INGRESO</vt:lpstr>
      <vt:lpstr>EGRESO</vt:lpstr>
      <vt:lpstr>INGRESO CALENDARIZADO</vt:lpstr>
      <vt:lpstr>EGRESO CALENDARIZADO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2013-09-05T18:26:36Z</cp:lastPrinted>
  <dcterms:created xsi:type="dcterms:W3CDTF">2013-03-21T18:26:32Z</dcterms:created>
  <dcterms:modified xsi:type="dcterms:W3CDTF">2013-10-18T22:24:08Z</dcterms:modified>
</cp:coreProperties>
</file>