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B619FCEB-2CDB-4B11-91C8-36D8B43BF32F}" xr6:coauthVersionLast="43" xr6:coauthVersionMax="43" xr10:uidLastSave="{00000000-0000-0000-0000-000000000000}"/>
  <bookViews>
    <workbookView xWindow="-108" yWindow="-108" windowWidth="16608" windowHeight="8856" xr2:uid="{A6C75C4C-15F7-458A-9B28-0F16479633DC}"/>
  </bookViews>
  <sheets>
    <sheet name="Formato 6d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J33" i="2" s="1"/>
  <c r="F30" i="2"/>
  <c r="E30" i="2"/>
  <c r="E23" i="2" s="1"/>
  <c r="G23" i="2" s="1"/>
  <c r="J23" i="2" s="1"/>
  <c r="G29" i="2"/>
  <c r="J29" i="2" s="1"/>
  <c r="J28" i="2"/>
  <c r="J27" i="2"/>
  <c r="J26" i="2"/>
  <c r="J25" i="2"/>
  <c r="G25" i="2"/>
  <c r="J24" i="2"/>
  <c r="G24" i="2"/>
  <c r="I23" i="2"/>
  <c r="H23" i="2"/>
  <c r="F23" i="2"/>
  <c r="I18" i="2"/>
  <c r="H18" i="2"/>
  <c r="H11" i="2" s="1"/>
  <c r="H34" i="2" s="1"/>
  <c r="F18" i="2"/>
  <c r="F11" i="2" s="1"/>
  <c r="F34" i="2" s="1"/>
  <c r="E18" i="2"/>
  <c r="G18" i="2" s="1"/>
  <c r="J18" i="2" s="1"/>
  <c r="J17" i="2"/>
  <c r="G17" i="2"/>
  <c r="J16" i="2"/>
  <c r="G15" i="2"/>
  <c r="J15" i="2" s="1"/>
  <c r="I14" i="2"/>
  <c r="H14" i="2"/>
  <c r="F14" i="2"/>
  <c r="E14" i="2"/>
  <c r="G14" i="2" s="1"/>
  <c r="J14" i="2" s="1"/>
  <c r="G13" i="2"/>
  <c r="J13" i="2" s="1"/>
  <c r="G12" i="2"/>
  <c r="J12" i="2" s="1"/>
  <c r="I11" i="2"/>
  <c r="I34" i="2" s="1"/>
  <c r="E11" i="2"/>
  <c r="E34" i="2" s="1"/>
  <c r="G34" i="2" s="1"/>
  <c r="J34" i="2" s="1"/>
  <c r="G11" i="2" l="1"/>
  <c r="J11" i="2" s="1"/>
  <c r="G30" i="2"/>
  <c r="J30" i="2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<sst xmlns="http://schemas.openxmlformats.org/spreadsheetml/2006/main" count="38" uniqueCount="28">
  <si>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</si>
  <si>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</si>
  <si>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</si>
  <si>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</si>
  <si>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</si>
  <si>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31 de Marzo de 2019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</si>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</sst>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Fill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" fontId="3" fillId="0" borderId="0" xfId="1" applyNumberFormat="1" applyFont="1" applyAlignment="1">
      <alignment horizontal="center"/>
    </xf>
  </cellXfs>
  <cellStyles count="2">
    <cellStyle name="Normal" xfId="0" builtinId="0"/>
    <cellStyle name="Normal 4 2" xfId="1" xr:uid="{B7ED57D1-91DE-47CD-BD66-3F56F9BE3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2AF1-8E1C-4C64-A3A3-75B597D8660B}">
  <dimension ref="A1:K37"/>
  <sheetViews>
    <sheetView tabSelected="1" workbookViewId="0">
      <selection activeCell="C21" sqref="C21:D21"/>
    </sheetView>
  </sheetViews>
  <sheetFormatPr baseColWidth="10" defaultColWidth="0" defaultRowHeight="14.4" zeroHeight="1" x14ac:dyDescent="0.3"/>
  <cols>
    <col min="1" max="3" width="2.6640625" style="2" customWidth="1"/>
    <col min="4" max="4" width="42.109375" style="2" customWidth="1"/>
    <col min="5" max="5" width="12" style="2" customWidth="1"/>
    <col min="6" max="6" width="13.6640625" style="2" customWidth="1"/>
    <col min="7" max="7" width="12.44140625" style="2" customWidth="1"/>
    <col min="8" max="8" width="13.5546875" style="2" customWidth="1"/>
    <col min="9" max="9" width="12.33203125" style="2" customWidth="1"/>
    <col min="10" max="10" width="10" style="2" customWidth="1"/>
    <col min="11" max="11" width="10.6640625" style="2" customWidth="1"/>
    <col min="12" max="16384" width="11.44140625" style="3" hidden="1"/>
  </cols>
  <sheetData>
    <row r="1" spans="2:11" s="3" customForma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2:11" s="3" customForma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2"/>
    </row>
    <row r="3" spans="2:11" s="3" customForma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  <c r="K3" s="2"/>
    </row>
    <row r="4" spans="2:11" s="3" customFormat="1" x14ac:dyDescent="0.3">
      <c r="B4" s="8" t="s">
        <v>3</v>
      </c>
      <c r="C4" s="9"/>
      <c r="D4" s="9"/>
      <c r="E4" s="9"/>
      <c r="F4" s="9"/>
      <c r="G4" s="9"/>
      <c r="H4" s="9"/>
      <c r="I4" s="9"/>
      <c r="J4" s="10"/>
      <c r="K4" s="2"/>
    </row>
    <row r="5" spans="2:11" s="3" customFormat="1" x14ac:dyDescent="0.3">
      <c r="B5" s="8" t="s">
        <v>4</v>
      </c>
      <c r="C5" s="9"/>
      <c r="D5" s="9"/>
      <c r="E5" s="9"/>
      <c r="F5" s="9"/>
      <c r="G5" s="9"/>
      <c r="H5" s="9"/>
      <c r="I5" s="9"/>
      <c r="J5" s="10"/>
      <c r="K5" s="2"/>
    </row>
    <row r="6" spans="2:11" s="3" customFormat="1" x14ac:dyDescent="0.3">
      <c r="B6" s="8" t="s">
        <v>5</v>
      </c>
      <c r="C6" s="9"/>
      <c r="D6" s="9"/>
      <c r="E6" s="9"/>
      <c r="F6" s="9"/>
      <c r="G6" s="9"/>
      <c r="H6" s="9"/>
      <c r="I6" s="9"/>
      <c r="J6" s="10"/>
      <c r="K6" s="2"/>
    </row>
    <row r="7" spans="2:11" s="3" customFormat="1" x14ac:dyDescent="0.3">
      <c r="B7" s="11" t="s">
        <v>6</v>
      </c>
      <c r="C7" s="12"/>
      <c r="D7" s="12"/>
      <c r="E7" s="12"/>
      <c r="F7" s="12"/>
      <c r="G7" s="12"/>
      <c r="H7" s="12"/>
      <c r="I7" s="12"/>
      <c r="J7" s="13"/>
      <c r="K7" s="2"/>
    </row>
    <row r="8" spans="2:11" s="3" customFormat="1" x14ac:dyDescent="0.3">
      <c r="B8" s="14" t="s">
        <v>7</v>
      </c>
      <c r="C8" s="14"/>
      <c r="D8" s="14"/>
      <c r="E8" s="15" t="s">
        <v>8</v>
      </c>
      <c r="F8" s="15"/>
      <c r="G8" s="15"/>
      <c r="H8" s="15"/>
      <c r="I8" s="15"/>
      <c r="J8" s="15" t="s">
        <v>9</v>
      </c>
      <c r="K8" s="2"/>
    </row>
    <row r="9" spans="2:11" s="3" customFormat="1" ht="15.6" x14ac:dyDescent="0.3"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5"/>
      <c r="K9" s="2"/>
    </row>
    <row r="10" spans="2:11" s="3" customFormat="1" x14ac:dyDescent="0.3">
      <c r="B10" s="17"/>
      <c r="C10" s="18"/>
      <c r="D10" s="19"/>
      <c r="E10" s="20"/>
      <c r="F10" s="20"/>
      <c r="G10" s="20"/>
      <c r="H10" s="20"/>
      <c r="I10" s="20"/>
      <c r="J10" s="16"/>
      <c r="K10" s="2"/>
    </row>
    <row r="11" spans="2:11" s="3" customFormat="1" ht="15" customHeight="1" x14ac:dyDescent="0.3">
      <c r="B11" s="21" t="s">
        <v>15</v>
      </c>
      <c r="C11" s="22"/>
      <c r="D11" s="23"/>
      <c r="E11" s="24">
        <f>E12+E13+E14+E17+E18+E21</f>
        <v>59170638.600000009</v>
      </c>
      <c r="F11" s="24">
        <f>F12+F13+F14+F17+F18+F21</f>
        <v>-37686.9</v>
      </c>
      <c r="G11" s="24">
        <f>E11+F11</f>
        <v>59132951.70000001</v>
      </c>
      <c r="H11" s="24">
        <f>H12+H13+H14+H17+H18+H21</f>
        <v>9242055.3000000007</v>
      </c>
      <c r="I11" s="24">
        <f>SUM(I12+I13+I14+I17)</f>
        <v>9242055.3000000007</v>
      </c>
      <c r="J11" s="25">
        <f>G11-H11</f>
        <v>49890896.400000006</v>
      </c>
      <c r="K11" s="26"/>
    </row>
    <row r="12" spans="2:11" s="3" customFormat="1" ht="15" customHeight="1" x14ac:dyDescent="0.3">
      <c r="B12" s="27"/>
      <c r="C12" s="28" t="s">
        <v>16</v>
      </c>
      <c r="D12" s="29"/>
      <c r="E12" s="30">
        <v>5616563.0999999996</v>
      </c>
      <c r="F12" s="30">
        <v>-46063.9</v>
      </c>
      <c r="G12" s="30">
        <f>SUM(E12:F12)</f>
        <v>5570499.1999999993</v>
      </c>
      <c r="H12" s="30">
        <v>949701.2</v>
      </c>
      <c r="I12" s="30">
        <v>949701.2</v>
      </c>
      <c r="J12" s="30">
        <f>G12-H12</f>
        <v>4620797.9999999991</v>
      </c>
      <c r="K12" s="2"/>
    </row>
    <row r="13" spans="2:11" s="3" customFormat="1" ht="15" customHeight="1" x14ac:dyDescent="0.3">
      <c r="B13" s="27"/>
      <c r="C13" s="28" t="s">
        <v>17</v>
      </c>
      <c r="D13" s="29"/>
      <c r="E13" s="30">
        <v>43215548.5</v>
      </c>
      <c r="F13" s="30">
        <v>0</v>
      </c>
      <c r="G13" s="30">
        <f>SUM(E13:F13)</f>
        <v>43215548.5</v>
      </c>
      <c r="H13" s="30">
        <v>6275344.9000000004</v>
      </c>
      <c r="I13" s="30">
        <v>6275344.9000000004</v>
      </c>
      <c r="J13" s="30">
        <f>G13-H13</f>
        <v>36940203.600000001</v>
      </c>
      <c r="K13" s="31"/>
    </row>
    <row r="14" spans="2:11" s="3" customFormat="1" ht="15" customHeight="1" x14ac:dyDescent="0.3">
      <c r="B14" s="27"/>
      <c r="C14" s="28" t="s">
        <v>18</v>
      </c>
      <c r="D14" s="29"/>
      <c r="E14" s="30">
        <f>E15+E16</f>
        <v>80137.2</v>
      </c>
      <c r="F14" s="30">
        <f>F15+F16</f>
        <v>8377</v>
      </c>
      <c r="G14" s="30">
        <f>SUM(E14:F14)</f>
        <v>88514.2</v>
      </c>
      <c r="H14" s="30">
        <f>H15+H16</f>
        <v>11899.8</v>
      </c>
      <c r="I14" s="30">
        <f>I15+I16</f>
        <v>11899.8</v>
      </c>
      <c r="J14" s="30">
        <f>G14-H14</f>
        <v>76614.399999999994</v>
      </c>
      <c r="K14" s="2"/>
    </row>
    <row r="15" spans="2:11" s="3" customFormat="1" x14ac:dyDescent="0.3">
      <c r="B15" s="27"/>
      <c r="C15" s="32"/>
      <c r="D15" s="33" t="s">
        <v>19</v>
      </c>
      <c r="E15" s="30">
        <v>80137.2</v>
      </c>
      <c r="F15" s="30">
        <v>8377</v>
      </c>
      <c r="G15" s="30">
        <f>SUM(E15:F15)</f>
        <v>88514.2</v>
      </c>
      <c r="H15" s="30">
        <v>11899.8</v>
      </c>
      <c r="I15" s="30">
        <v>11899.8</v>
      </c>
      <c r="J15" s="30">
        <f>G15-H15</f>
        <v>76614.399999999994</v>
      </c>
      <c r="K15" s="2"/>
    </row>
    <row r="16" spans="2:11" s="3" customFormat="1" x14ac:dyDescent="0.3">
      <c r="B16" s="27"/>
      <c r="C16" s="32"/>
      <c r="D16" s="33" t="s">
        <v>20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f>G16-I16</f>
        <v>0</v>
      </c>
      <c r="K16" s="2"/>
    </row>
    <row r="17" spans="2:11" s="3" customFormat="1" ht="15" customHeight="1" x14ac:dyDescent="0.3">
      <c r="B17" s="27"/>
      <c r="C17" s="28" t="s">
        <v>21</v>
      </c>
      <c r="D17" s="29"/>
      <c r="E17" s="30">
        <v>10258389.800000001</v>
      </c>
      <c r="F17" s="30"/>
      <c r="G17" s="30">
        <f>E17+F17</f>
        <v>10258389.800000001</v>
      </c>
      <c r="H17" s="30">
        <v>2005109.4</v>
      </c>
      <c r="I17" s="30">
        <v>2005109.4</v>
      </c>
      <c r="J17" s="30">
        <f>G17-H17</f>
        <v>8253280.4000000004</v>
      </c>
      <c r="K17" s="2"/>
    </row>
    <row r="18" spans="2:11" s="3" customFormat="1" ht="15" customHeight="1" x14ac:dyDescent="0.3">
      <c r="B18" s="27"/>
      <c r="C18" s="28" t="s">
        <v>22</v>
      </c>
      <c r="D18" s="29"/>
      <c r="E18" s="30">
        <f>SUM(E19:E20)</f>
        <v>0</v>
      </c>
      <c r="F18" s="30">
        <f>SUM(F19:F20)</f>
        <v>0</v>
      </c>
      <c r="G18" s="30">
        <f>E18+F18</f>
        <v>0</v>
      </c>
      <c r="H18" s="30">
        <f>SUM(H19:H20)</f>
        <v>0</v>
      </c>
      <c r="I18" s="30">
        <f>SUM(I19:I20)</f>
        <v>0</v>
      </c>
      <c r="J18" s="30">
        <f>G18-H18</f>
        <v>0</v>
      </c>
      <c r="K18" s="2"/>
    </row>
    <row r="19" spans="2:11" s="3" customFormat="1" x14ac:dyDescent="0.3">
      <c r="B19" s="27"/>
      <c r="C19" s="34"/>
      <c r="D19" s="35" t="s">
        <v>23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/>
    </row>
    <row r="20" spans="2:11" s="3" customFormat="1" x14ac:dyDescent="0.3">
      <c r="B20" s="27"/>
      <c r="C20" s="34"/>
      <c r="D20" s="35" t="s">
        <v>24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"/>
    </row>
    <row r="21" spans="2:11" s="3" customFormat="1" ht="15" customHeight="1" x14ac:dyDescent="0.3">
      <c r="B21" s="27"/>
      <c r="C21" s="28" t="s">
        <v>25</v>
      </c>
      <c r="D21" s="29"/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2"/>
    </row>
    <row r="22" spans="2:11" s="3" customFormat="1" ht="15" customHeight="1" x14ac:dyDescent="0.3">
      <c r="B22" s="36"/>
      <c r="C22" s="32"/>
      <c r="D22" s="33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"/>
    </row>
    <row r="23" spans="2:11" s="3" customFormat="1" ht="15" customHeight="1" x14ac:dyDescent="0.3">
      <c r="B23" s="37" t="s">
        <v>26</v>
      </c>
      <c r="C23" s="38"/>
      <c r="D23" s="39"/>
      <c r="E23" s="25">
        <f>E24+E25+E26+E29+E30+E33</f>
        <v>2723600</v>
      </c>
      <c r="F23" s="25">
        <f>F24+F25+F26+F29+F30+F33</f>
        <v>0</v>
      </c>
      <c r="G23" s="25">
        <f>E23+F23</f>
        <v>2723600</v>
      </c>
      <c r="H23" s="25">
        <f>SUM(H24+H25)</f>
        <v>2723600</v>
      </c>
      <c r="I23" s="25">
        <f>SUM(I24+I25)</f>
        <v>2723600</v>
      </c>
      <c r="J23" s="25">
        <f>G23-I23</f>
        <v>0</v>
      </c>
      <c r="K23" s="2"/>
    </row>
    <row r="24" spans="2:11" s="3" customFormat="1" ht="15" customHeight="1" x14ac:dyDescent="0.3">
      <c r="B24" s="27"/>
      <c r="C24" s="28" t="s">
        <v>16</v>
      </c>
      <c r="D24" s="29"/>
      <c r="E24" s="30">
        <v>2723600</v>
      </c>
      <c r="F24" s="30">
        <v>0</v>
      </c>
      <c r="G24" s="30">
        <f>SUM(E24:F24)</f>
        <v>2723600</v>
      </c>
      <c r="H24" s="30">
        <v>2723600</v>
      </c>
      <c r="I24" s="30">
        <v>2723600</v>
      </c>
      <c r="J24" s="30">
        <f>G24-I24</f>
        <v>0</v>
      </c>
      <c r="K24" s="2"/>
    </row>
    <row r="25" spans="2:11" s="3" customFormat="1" ht="15" customHeight="1" x14ac:dyDescent="0.3">
      <c r="B25" s="27"/>
      <c r="C25" s="28" t="s">
        <v>17</v>
      </c>
      <c r="D25" s="29"/>
      <c r="E25" s="30"/>
      <c r="F25" s="30">
        <v>0</v>
      </c>
      <c r="G25" s="30">
        <f>SUM(E25:F25)</f>
        <v>0</v>
      </c>
      <c r="H25" s="30"/>
      <c r="I25" s="30"/>
      <c r="J25" s="30">
        <f>G25-H25</f>
        <v>0</v>
      </c>
      <c r="K25" s="26"/>
    </row>
    <row r="26" spans="2:11" s="3" customFormat="1" ht="15" customHeight="1" x14ac:dyDescent="0.3">
      <c r="B26" s="27"/>
      <c r="C26" s="28" t="s">
        <v>18</v>
      </c>
      <c r="D26" s="29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f>G26-I26</f>
        <v>0</v>
      </c>
      <c r="K26" s="2"/>
    </row>
    <row r="27" spans="2:11" s="3" customFormat="1" x14ac:dyDescent="0.3">
      <c r="B27" s="27"/>
      <c r="C27" s="32"/>
      <c r="D27" s="33" t="s">
        <v>19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f>G27-H27</f>
        <v>0</v>
      </c>
      <c r="K27" s="2"/>
    </row>
    <row r="28" spans="2:11" s="3" customFormat="1" x14ac:dyDescent="0.3">
      <c r="B28" s="27"/>
      <c r="C28" s="32"/>
      <c r="D28" s="33" t="s">
        <v>20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f>G28-H28</f>
        <v>0</v>
      </c>
      <c r="K28" s="2"/>
    </row>
    <row r="29" spans="2:11" s="3" customFormat="1" ht="15" customHeight="1" x14ac:dyDescent="0.3">
      <c r="B29" s="27"/>
      <c r="C29" s="28" t="s">
        <v>21</v>
      </c>
      <c r="D29" s="29"/>
      <c r="E29" s="30">
        <v>0</v>
      </c>
      <c r="F29" s="30">
        <v>0</v>
      </c>
      <c r="G29" s="30">
        <f>E29+F29</f>
        <v>0</v>
      </c>
      <c r="H29" s="30">
        <v>0</v>
      </c>
      <c r="I29" s="30">
        <v>0</v>
      </c>
      <c r="J29" s="30">
        <f>G29-H29</f>
        <v>0</v>
      </c>
      <c r="K29" s="2"/>
    </row>
    <row r="30" spans="2:11" s="3" customFormat="1" ht="15" customHeight="1" x14ac:dyDescent="0.3">
      <c r="B30" s="27"/>
      <c r="C30" s="28" t="s">
        <v>22</v>
      </c>
      <c r="D30" s="29"/>
      <c r="E30" s="30">
        <f>E31+E32</f>
        <v>0</v>
      </c>
      <c r="F30" s="30">
        <f>F31+F32</f>
        <v>0</v>
      </c>
      <c r="G30" s="30">
        <f>E30+F30</f>
        <v>0</v>
      </c>
      <c r="H30" s="30">
        <v>0</v>
      </c>
      <c r="I30" s="30">
        <v>0</v>
      </c>
      <c r="J30" s="30">
        <f>G30-H30</f>
        <v>0</v>
      </c>
      <c r="K30" s="2"/>
    </row>
    <row r="31" spans="2:11" s="3" customFormat="1" x14ac:dyDescent="0.3">
      <c r="B31" s="27"/>
      <c r="C31" s="34"/>
      <c r="D31" s="35" t="s">
        <v>23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"/>
    </row>
    <row r="32" spans="2:11" s="3" customFormat="1" x14ac:dyDescent="0.3">
      <c r="B32" s="27"/>
      <c r="C32" s="34"/>
      <c r="D32" s="35" t="s">
        <v>24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"/>
    </row>
    <row r="33" spans="2:10" s="3" customFormat="1" ht="15" customHeight="1" x14ac:dyDescent="0.3">
      <c r="B33" s="27"/>
      <c r="C33" s="28" t="s">
        <v>25</v>
      </c>
      <c r="D33" s="29"/>
      <c r="E33" s="30">
        <v>0</v>
      </c>
      <c r="F33" s="30">
        <v>0</v>
      </c>
      <c r="G33" s="30">
        <f>E33+F33</f>
        <v>0</v>
      </c>
      <c r="H33" s="30">
        <v>0</v>
      </c>
      <c r="I33" s="30">
        <v>0</v>
      </c>
      <c r="J33" s="30">
        <f>G33-H33</f>
        <v>0</v>
      </c>
    </row>
    <row r="34" spans="2:10" s="3" customFormat="1" ht="15" customHeight="1" x14ac:dyDescent="0.3">
      <c r="B34" s="37" t="s">
        <v>27</v>
      </c>
      <c r="C34" s="38"/>
      <c r="D34" s="39"/>
      <c r="E34" s="25">
        <f>E11+E23</f>
        <v>61894238.600000009</v>
      </c>
      <c r="F34" s="25">
        <f>F11+F23</f>
        <v>-37686.9</v>
      </c>
      <c r="G34" s="25">
        <f>E34+F34</f>
        <v>61856551.70000001</v>
      </c>
      <c r="H34" s="25">
        <f>SUM(H11+H23)</f>
        <v>11965655.300000001</v>
      </c>
      <c r="I34" s="25">
        <f>SUM(I11+I23)</f>
        <v>11965655.300000001</v>
      </c>
      <c r="J34" s="25">
        <f>G34-H34</f>
        <v>49890896.400000006</v>
      </c>
    </row>
    <row r="35" spans="2:10" s="3" customFormat="1" ht="15" customHeight="1" x14ac:dyDescent="0.3">
      <c r="B35" s="40"/>
      <c r="C35" s="41"/>
      <c r="D35" s="42"/>
      <c r="E35" s="43"/>
      <c r="F35" s="43"/>
      <c r="G35" s="43"/>
      <c r="H35" s="43"/>
      <c r="I35" s="43"/>
      <c r="J35" s="44"/>
    </row>
    <row r="36" spans="2:10" s="3" customFormat="1" x14ac:dyDescent="0.3">
      <c r="B36" s="2"/>
      <c r="C36" s="2"/>
      <c r="D36" s="2"/>
      <c r="E36" s="45"/>
      <c r="F36" s="26"/>
      <c r="G36" s="2"/>
      <c r="H36" s="26"/>
      <c r="I36" s="26"/>
      <c r="J36" s="2"/>
    </row>
    <row r="37" spans="2:10" s="3" customFormat="1" ht="15" customHeight="1" x14ac:dyDescent="0.3">
      <c r="B37" s="2"/>
      <c r="C37" s="2"/>
      <c r="D37" s="2"/>
      <c r="E37" s="46"/>
      <c r="F37" s="46"/>
      <c r="G37" s="2"/>
      <c r="H37" s="2"/>
      <c r="I37" s="2"/>
      <c r="J37" s="2"/>
    </row>
  </sheetData>
  <mergeCells count="26">
    <mergeCell ref="B34:D34"/>
    <mergeCell ref="E37:F37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F115-9078-40E5-9430-97BFC9FF36F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2019-05-20T23:48:24Z</dcterms:created>
  <dcterms:modified xsi:type="dcterms:W3CDTF">2019-05-20T23:48:58Z</dcterms:modified>
</cp:coreProperties>
</file>